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7050" windowHeight="1140" tabRatio="503" activeTab="1"/>
  </bookViews>
  <sheets>
    <sheet name="Megye 1. osztály" sheetId="1" r:id="rId1"/>
    <sheet name="Meccsek" sheetId="2" r:id="rId2"/>
    <sheet name="Tabella_ősz" sheetId="3" r:id="rId3"/>
    <sheet name="Tabella_tavasz" sheetId="4" r:id="rId4"/>
    <sheet name="Eredmény" sheetId="5" r:id="rId5"/>
  </sheets>
  <definedNames>
    <definedName name="Z_BBBCE742_5A7F_4B18_AE60_35AD224F0576_.wvu.Rows" localSheetId="4" hidden="1">Eredmény!$1:$15</definedName>
  </definedNames>
  <calcPr calcId="124519"/>
  <customWorkbookViews>
    <customWorkbookView name="Windows-felhasználó - Egyéni nézet" guid="{BBBCE742-5A7F-4B18-AE60-35AD224F0576}" mergeInterval="0" changesSavedWin="1" personalView="1" maximized="1" xWindow="1" yWindow="1" windowWidth="1366" windowHeight="537" tabRatio="947" activeSheetId="2"/>
  </customWorkbookViews>
</workbook>
</file>

<file path=xl/calcChain.xml><?xml version="1.0" encoding="utf-8"?>
<calcChain xmlns="http://schemas.openxmlformats.org/spreadsheetml/2006/main">
  <c r="B57" i="2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D18"/>
  <c r="I14" i="5"/>
  <c r="B13"/>
  <c r="N2" i="4"/>
  <c r="B14"/>
  <c r="B15" i="3"/>
  <c r="O2"/>
  <c r="N2"/>
  <c r="B14"/>
  <c r="D2" i="2"/>
  <c r="D3"/>
  <c r="D4"/>
  <c r="D5"/>
  <c r="D6"/>
  <c r="D7"/>
  <c r="D8"/>
  <c r="D9"/>
  <c r="D10"/>
  <c r="D11"/>
  <c r="D12"/>
  <c r="D13"/>
  <c r="D14"/>
  <c r="D15"/>
  <c r="D16"/>
  <c r="D17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B2"/>
  <c r="B3"/>
  <c r="B4"/>
  <c r="B5"/>
  <c r="B6"/>
  <c r="B7"/>
  <c r="B8"/>
  <c r="B9"/>
  <c r="B10"/>
  <c r="B11"/>
  <c r="B12"/>
  <c r="B13"/>
  <c r="B14"/>
  <c r="B15"/>
  <c r="B16"/>
  <c r="B17"/>
  <c r="B1"/>
  <c r="D1"/>
  <c r="B133"/>
  <c r="B134"/>
  <c r="B135"/>
  <c r="B136"/>
  <c r="B137"/>
  <c r="B138"/>
  <c r="B139"/>
  <c r="B140"/>
  <c r="B141"/>
  <c r="B142"/>
  <c r="B143"/>
  <c r="B144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3" i="5"/>
  <c r="B4"/>
  <c r="B5"/>
  <c r="B6"/>
  <c r="B7"/>
  <c r="B8"/>
  <c r="B9"/>
  <c r="B10"/>
  <c r="B11"/>
  <c r="B12"/>
  <c r="B2"/>
  <c r="B4" i="4"/>
  <c r="B5"/>
  <c r="B6"/>
  <c r="B7"/>
  <c r="B8"/>
  <c r="B9"/>
  <c r="B10"/>
  <c r="B11"/>
  <c r="B12"/>
  <c r="B13"/>
  <c r="B3"/>
  <c r="D2"/>
  <c r="E2"/>
  <c r="F2"/>
  <c r="G2"/>
  <c r="H2"/>
  <c r="I2"/>
  <c r="J2"/>
  <c r="K2"/>
  <c r="L2"/>
  <c r="M2"/>
  <c r="C2"/>
  <c r="D2" i="3"/>
  <c r="E2"/>
  <c r="F2"/>
  <c r="G2"/>
  <c r="H2"/>
  <c r="I2"/>
  <c r="J2"/>
  <c r="K2"/>
  <c r="L2"/>
  <c r="M2"/>
  <c r="C2"/>
  <c r="B4"/>
  <c r="B5"/>
  <c r="B6"/>
  <c r="B7"/>
  <c r="B8"/>
  <c r="B9"/>
  <c r="B10"/>
  <c r="B11"/>
  <c r="B12"/>
  <c r="B13"/>
  <c r="B3"/>
  <c r="I13" i="5" l="1"/>
  <c r="I12"/>
  <c r="I2"/>
  <c r="I3"/>
  <c r="I4"/>
  <c r="I5"/>
  <c r="I6"/>
  <c r="I7"/>
  <c r="I8"/>
  <c r="I9"/>
  <c r="I10"/>
  <c r="I11"/>
</calcChain>
</file>

<file path=xl/sharedStrings.xml><?xml version="1.0" encoding="utf-8"?>
<sst xmlns="http://schemas.openxmlformats.org/spreadsheetml/2006/main" count="325" uniqueCount="75">
  <si>
    <t>Sorszám</t>
  </si>
  <si>
    <t>Csapatnév</t>
  </si>
  <si>
    <t>Győzelem</t>
  </si>
  <si>
    <t>Döntetlen</t>
  </si>
  <si>
    <t>Vereség</t>
  </si>
  <si>
    <t>Mérkőzés</t>
  </si>
  <si>
    <t>Pontszám</t>
  </si>
  <si>
    <t>Nyert meccs</t>
  </si>
  <si>
    <t>Vesztett meccs</t>
  </si>
  <si>
    <t>Játékosok</t>
  </si>
  <si>
    <t>Elérhetőségek</t>
  </si>
  <si>
    <t>Nyert-Veszett</t>
  </si>
  <si>
    <t>Nyert-Vesztett</t>
  </si>
  <si>
    <t>Helyezés</t>
  </si>
  <si>
    <t>Sor-szám</t>
  </si>
  <si>
    <t>Megyei I. osztály                     2021 ősz</t>
  </si>
  <si>
    <t>Megyei I. osztály                         2022 tavasz</t>
  </si>
  <si>
    <t>2021.09.18 szombat</t>
  </si>
  <si>
    <t>2021.10.02 szombat</t>
  </si>
  <si>
    <t>2021.10.16 szombat</t>
  </si>
  <si>
    <t>2021.11.20 szombat</t>
  </si>
  <si>
    <t>Elek I.</t>
  </si>
  <si>
    <t>Kovács Ferenc, Deák Tibor, Szemenyei Árpád</t>
  </si>
  <si>
    <t>Vésztő I.</t>
  </si>
  <si>
    <t>Tallér Mihály, Gál Imre, Lázár Zalán</t>
  </si>
  <si>
    <t>Sarkad IV.</t>
  </si>
  <si>
    <t>Varga József, Viktor Gyula, Kovács Sándor, Kovács Zsolt, Balogh Sándor, Viktorné Virág Ágnes, Máté Andrea</t>
  </si>
  <si>
    <t>Gyomaendrőd I.</t>
  </si>
  <si>
    <t>Botos Gábor, Bácsi Imre,Balázs Csaba</t>
  </si>
  <si>
    <t xml:space="preserve">Tótkomlósi ASE </t>
  </si>
  <si>
    <t>Sovány Gábor, Veres Szilárd, Varga István, Takács Zsolt</t>
  </si>
  <si>
    <t>Békési TE III.</t>
  </si>
  <si>
    <t>Nagyszalonta I.</t>
  </si>
  <si>
    <t>Békéscsabai ASE I.</t>
  </si>
  <si>
    <t xml:space="preserve">Csabai Dániel, Gulykás János, Mátyási Henrietta, </t>
  </si>
  <si>
    <t>Végegyháza I.</t>
  </si>
  <si>
    <t>Kerekes Róbert, Szalma Ernő, Simon Viktor, Lantos Zoltán, Molnár András, Gazdag Károly</t>
  </si>
  <si>
    <t>Sarkad I.</t>
  </si>
  <si>
    <t>Dr. Sipos Lajos, Szőke Ferenc, Brád Mihály, Fodor Attila, Balogh László, Boldog Angelika</t>
  </si>
  <si>
    <t>ÁLDVÉD ACS</t>
  </si>
  <si>
    <t>1. fordulóban Elek I. pihenős</t>
  </si>
  <si>
    <t>HED-LAND SSE I.</t>
  </si>
  <si>
    <t>3. fordulóban Békési TE III. pihenős</t>
  </si>
  <si>
    <t>4. fordulóban Tótkomlósi ASE pihenős</t>
  </si>
  <si>
    <t>5. fordulóban ÁLDVÉD ACS pihenős</t>
  </si>
  <si>
    <t>6. fordulóban Gyomaendrőd I pihenős</t>
  </si>
  <si>
    <t>7. fordulóban Sarkad I. pihenős</t>
  </si>
  <si>
    <t>8. fordulóban Sarkad IV. pihenős</t>
  </si>
  <si>
    <t>9. fordulóban Végegyháza I. pihenős</t>
  </si>
  <si>
    <t>10. fordulóban HED-LAND SSE I. pihenős</t>
  </si>
  <si>
    <t>11. fordulóban Vésztő I. pihenős</t>
  </si>
  <si>
    <t>12. fordulóban Békéscsabai ASE I. pihenős</t>
  </si>
  <si>
    <t>13. fordulóban Nagyszalonta I. pihenős</t>
  </si>
  <si>
    <t>Csapatképek</t>
  </si>
  <si>
    <t xml:space="preserve">Bagi Attila, Czuppon Tibor, Nikora Norbert,, Sebestyén István, Czebe Gyula,            Csepregi Sándor, </t>
  </si>
  <si>
    <t>Karácsonyi Emese, Horváth Tibor, Popute Rémusz, Bordás Dániel, Dubere Teodor</t>
  </si>
  <si>
    <t>Zsankó László, Ifj. Zsankó László, Kelemen András,  Szemendri Sándor, Varga Zsolt,         Dr. Zsengellér Lajos, Szabóné Kiss Szilvia, Wang Xiao Zong, Boda Sándor</t>
  </si>
  <si>
    <t xml:space="preserve"> 6 : 0</t>
  </si>
  <si>
    <t xml:space="preserve"> 0 : 6</t>
  </si>
  <si>
    <t xml:space="preserve"> 2 : 6</t>
  </si>
  <si>
    <t xml:space="preserve"> 6 : 2</t>
  </si>
  <si>
    <t xml:space="preserve"> 5 : 5</t>
  </si>
  <si>
    <t xml:space="preserve"> 1 : 6</t>
  </si>
  <si>
    <t xml:space="preserve"> 6 : 1</t>
  </si>
  <si>
    <t xml:space="preserve"> 6 : 4</t>
  </si>
  <si>
    <t xml:space="preserve"> 4 : 6</t>
  </si>
  <si>
    <t xml:space="preserve"> 3 : 6</t>
  </si>
  <si>
    <t xml:space="preserve"> 6 : 3</t>
  </si>
  <si>
    <t xml:space="preserve"> 0 : 4</t>
  </si>
  <si>
    <t xml:space="preserve"> 4 : 0</t>
  </si>
  <si>
    <t>Gyula visszalépett</t>
  </si>
  <si>
    <t>Dr. Hidvégi Csaba, Lukács Tibor, Csúcs János, Balog Tamás</t>
  </si>
  <si>
    <t xml:space="preserve"> 0 : 7</t>
  </si>
  <si>
    <t xml:space="preserve"> 7 : 0</t>
  </si>
  <si>
    <t xml:space="preserve">Attól a csapattól, amelyik játék nélkül feladja a  meccset, minden feladott meccs estén 2 pont levonásra kerül! </t>
  </si>
</sst>
</file>

<file path=xl/styles.xml><?xml version="1.0" encoding="utf-8"?>
<styleSheet xmlns="http://schemas.openxmlformats.org/spreadsheetml/2006/main">
  <fonts count="31">
    <font>
      <sz val="10"/>
      <name val="Arial"/>
      <charset val="238"/>
    </font>
    <font>
      <sz val="8"/>
      <name val="Arial"/>
      <family val="2"/>
      <charset val="238"/>
    </font>
    <font>
      <sz val="10"/>
      <name val="Courier New"/>
      <family val="3"/>
      <charset val="238"/>
    </font>
    <font>
      <b/>
      <sz val="10"/>
      <name val="Courier New"/>
      <family val="3"/>
      <charset val="238"/>
    </font>
    <font>
      <b/>
      <sz val="12"/>
      <name val="Courier New"/>
      <family val="3"/>
      <charset val="238"/>
    </font>
    <font>
      <b/>
      <sz val="14"/>
      <name val="Courier New"/>
      <family val="3"/>
      <charset val="238"/>
    </font>
    <font>
      <b/>
      <i/>
      <sz val="14"/>
      <name val="Courier New"/>
      <family val="3"/>
      <charset val="238"/>
    </font>
    <font>
      <b/>
      <sz val="14"/>
      <name val="Arial"/>
      <family val="2"/>
      <charset val="238"/>
    </font>
    <font>
      <b/>
      <sz val="14"/>
      <color indexed="8"/>
      <name val="Verdana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8"/>
      <name val="Courier New"/>
      <family val="3"/>
      <charset val="238"/>
    </font>
    <font>
      <b/>
      <sz val="18"/>
      <name val="Times New Roman"/>
      <family val="1"/>
      <charset val="238"/>
    </font>
    <font>
      <sz val="9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color rgb="FF00B050"/>
      <name val="Times New Roman"/>
      <family val="1"/>
      <charset val="238"/>
    </font>
    <font>
      <b/>
      <u/>
      <sz val="12"/>
      <color rgb="FFFF0000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504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3" borderId="0" xfId="0" applyFont="1" applyFill="1"/>
    <xf numFmtId="0" fontId="5" fillId="7" borderId="1" xfId="0" applyFont="1" applyFill="1" applyBorder="1"/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5" fillId="0" borderId="0" xfId="0" applyFont="1"/>
    <xf numFmtId="0" fontId="4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14" fontId="5" fillId="6" borderId="0" xfId="0" applyNumberFormat="1" applyFont="1" applyFill="1" applyBorder="1"/>
    <xf numFmtId="0" fontId="3" fillId="6" borderId="0" xfId="0" applyFont="1" applyFill="1" applyBorder="1" applyAlignment="1">
      <alignment horizontal="center"/>
    </xf>
    <xf numFmtId="0" fontId="5" fillId="6" borderId="0" xfId="0" applyFont="1" applyFill="1" applyBorder="1"/>
    <xf numFmtId="0" fontId="11" fillId="0" borderId="0" xfId="0" applyFont="1" applyBorder="1"/>
    <xf numFmtId="0" fontId="9" fillId="5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Protection="1">
      <protection locked="0"/>
    </xf>
    <xf numFmtId="0" fontId="13" fillId="12" borderId="1" xfId="0" applyFont="1" applyFill="1" applyBorder="1" applyAlignment="1">
      <alignment horizontal="center" vertical="center"/>
    </xf>
    <xf numFmtId="0" fontId="11" fillId="12" borderId="1" xfId="0" applyFont="1" applyFill="1" applyBorder="1"/>
    <xf numFmtId="0" fontId="11" fillId="12" borderId="1" xfId="0" applyFont="1" applyFill="1" applyBorder="1" applyProtection="1">
      <protection locked="0"/>
    </xf>
    <xf numFmtId="0" fontId="13" fillId="5" borderId="1" xfId="0" applyFont="1" applyFill="1" applyBorder="1" applyAlignment="1">
      <alignment horizontal="center" vertical="center"/>
    </xf>
    <xf numFmtId="0" fontId="11" fillId="5" borderId="1" xfId="0" applyFont="1" applyFill="1" applyBorder="1"/>
    <xf numFmtId="0" fontId="13" fillId="8" borderId="1" xfId="0" applyFont="1" applyFill="1" applyBorder="1" applyAlignment="1">
      <alignment horizontal="center" vertical="center"/>
    </xf>
    <xf numFmtId="0" fontId="11" fillId="8" borderId="1" xfId="0" applyFont="1" applyFill="1" applyBorder="1"/>
    <xf numFmtId="0" fontId="13" fillId="13" borderId="1" xfId="0" applyFont="1" applyFill="1" applyBorder="1" applyAlignment="1">
      <alignment horizontal="center" vertical="center"/>
    </xf>
    <xf numFmtId="0" fontId="11" fillId="13" borderId="1" xfId="0" applyFont="1" applyFill="1" applyBorder="1"/>
    <xf numFmtId="0" fontId="11" fillId="15" borderId="1" xfId="0" applyFont="1" applyFill="1" applyBorder="1"/>
    <xf numFmtId="0" fontId="11" fillId="16" borderId="1" xfId="0" applyFont="1" applyFill="1" applyBorder="1"/>
    <xf numFmtId="0" fontId="11" fillId="14" borderId="1" xfId="0" applyFont="1" applyFill="1" applyBorder="1"/>
    <xf numFmtId="0" fontId="14" fillId="12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20" fontId="11" fillId="7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/>
    </xf>
    <xf numFmtId="14" fontId="11" fillId="5" borderId="1" xfId="0" applyNumberFormat="1" applyFont="1" applyFill="1" applyBorder="1" applyProtection="1">
      <protection locked="0"/>
    </xf>
    <xf numFmtId="0" fontId="11" fillId="8" borderId="1" xfId="0" applyFont="1" applyFill="1" applyBorder="1" applyProtection="1">
      <protection locked="0"/>
    </xf>
    <xf numFmtId="0" fontId="11" fillId="13" borderId="1" xfId="0" applyFont="1" applyFill="1" applyBorder="1" applyProtection="1">
      <protection locked="0"/>
    </xf>
    <xf numFmtId="0" fontId="11" fillId="15" borderId="3" xfId="0" applyFont="1" applyFill="1" applyBorder="1"/>
    <xf numFmtId="0" fontId="14" fillId="15" borderId="3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8" fillId="18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left" vertical="center"/>
    </xf>
    <xf numFmtId="0" fontId="20" fillId="19" borderId="1" xfId="0" applyFont="1" applyFill="1" applyBorder="1" applyAlignment="1">
      <alignment horizontal="left" vertical="center" wrapText="1"/>
    </xf>
    <xf numFmtId="0" fontId="20" fillId="19" borderId="1" xfId="0" applyFont="1" applyFill="1" applyBorder="1" applyAlignment="1">
      <alignment horizontal="left" vertical="center"/>
    </xf>
    <xf numFmtId="0" fontId="21" fillId="5" borderId="1" xfId="0" applyFont="1" applyFill="1" applyBorder="1" applyAlignment="1">
      <alignment horizontal="left" vertical="center"/>
    </xf>
    <xf numFmtId="0" fontId="21" fillId="5" borderId="1" xfId="0" applyFont="1" applyFill="1" applyBorder="1" applyAlignment="1">
      <alignment horizontal="left" vertical="center" wrapText="1"/>
    </xf>
    <xf numFmtId="0" fontId="18" fillId="19" borderId="1" xfId="0" applyFont="1" applyFill="1" applyBorder="1" applyAlignment="1">
      <alignment horizontal="left" vertical="center"/>
    </xf>
    <xf numFmtId="0" fontId="18" fillId="20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18" fillId="19" borderId="1" xfId="0" applyFont="1" applyFill="1" applyBorder="1" applyAlignment="1">
      <alignment horizontal="left" vertical="center" wrapText="1"/>
    </xf>
    <xf numFmtId="0" fontId="17" fillId="20" borderId="1" xfId="0" applyFont="1" applyFill="1" applyBorder="1" applyAlignment="1">
      <alignment horizontal="center" vertical="center" textRotation="90" wrapText="1"/>
    </xf>
    <xf numFmtId="0" fontId="16" fillId="20" borderId="1" xfId="0" applyFont="1" applyFill="1" applyBorder="1" applyAlignment="1">
      <alignment horizontal="center" vertical="center"/>
    </xf>
    <xf numFmtId="0" fontId="16" fillId="20" borderId="1" xfId="0" applyFont="1" applyFill="1" applyBorder="1" applyAlignment="1">
      <alignment horizontal="center" vertical="center" wrapText="1"/>
    </xf>
    <xf numFmtId="0" fontId="11" fillId="20" borderId="1" xfId="0" applyFont="1" applyFill="1" applyBorder="1" applyAlignment="1">
      <alignment horizontal="center" vertical="center" textRotation="90" wrapText="1"/>
    </xf>
    <xf numFmtId="0" fontId="9" fillId="20" borderId="1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horizontal="center" vertical="center" wrapText="1"/>
    </xf>
    <xf numFmtId="0" fontId="14" fillId="20" borderId="1" xfId="0" applyFont="1" applyFill="1" applyBorder="1" applyAlignment="1">
      <alignment horizontal="center"/>
    </xf>
    <xf numFmtId="0" fontId="11" fillId="20" borderId="1" xfId="0" applyFont="1" applyFill="1" applyBorder="1" applyAlignment="1">
      <alignment horizontal="center" vertical="center"/>
    </xf>
    <xf numFmtId="0" fontId="11" fillId="20" borderId="1" xfId="0" applyFont="1" applyFill="1" applyBorder="1" applyAlignment="1">
      <alignment horizontal="center" vertical="center" wrapText="1"/>
    </xf>
    <xf numFmtId="0" fontId="9" fillId="5" borderId="1" xfId="0" applyFont="1" applyFill="1" applyBorder="1"/>
    <xf numFmtId="0" fontId="23" fillId="11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20" fontId="22" fillId="4" borderId="1" xfId="0" applyNumberFormat="1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/>
    </xf>
    <xf numFmtId="0" fontId="25" fillId="21" borderId="1" xfId="0" applyFont="1" applyFill="1" applyBorder="1" applyAlignment="1">
      <alignment horizontal="center" vertical="center"/>
    </xf>
    <xf numFmtId="0" fontId="10" fillId="21" borderId="1" xfId="0" applyFont="1" applyFill="1" applyBorder="1" applyAlignment="1">
      <alignment horizontal="center"/>
    </xf>
    <xf numFmtId="0" fontId="11" fillId="22" borderId="3" xfId="0" applyFont="1" applyFill="1" applyBorder="1"/>
    <xf numFmtId="0" fontId="25" fillId="22" borderId="3" xfId="0" applyFont="1" applyFill="1" applyBorder="1" applyAlignment="1">
      <alignment horizontal="center" vertical="center"/>
    </xf>
    <xf numFmtId="0" fontId="25" fillId="22" borderId="1" xfId="0" applyFont="1" applyFill="1" applyBorder="1" applyAlignment="1">
      <alignment horizontal="center" vertical="center"/>
    </xf>
    <xf numFmtId="0" fontId="10" fillId="22" borderId="3" xfId="0" applyFont="1" applyFill="1" applyBorder="1" applyAlignment="1">
      <alignment horizontal="center"/>
    </xf>
    <xf numFmtId="0" fontId="10" fillId="22" borderId="1" xfId="0" applyFont="1" applyFill="1" applyBorder="1" applyAlignment="1">
      <alignment horizontal="center"/>
    </xf>
    <xf numFmtId="0" fontId="11" fillId="22" borderId="1" xfId="0" applyFont="1" applyFill="1" applyBorder="1"/>
    <xf numFmtId="0" fontId="11" fillId="21" borderId="1" xfId="0" applyFont="1" applyFill="1" applyBorder="1"/>
    <xf numFmtId="0" fontId="14" fillId="21" borderId="1" xfId="0" applyFont="1" applyFill="1" applyBorder="1" applyAlignment="1">
      <alignment horizontal="center" vertical="center"/>
    </xf>
    <xf numFmtId="0" fontId="25" fillId="16" borderId="1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/>
    </xf>
    <xf numFmtId="0" fontId="11" fillId="16" borderId="2" xfId="0" applyFont="1" applyFill="1" applyBorder="1"/>
    <xf numFmtId="0" fontId="14" fillId="16" borderId="2" xfId="0" applyFont="1" applyFill="1" applyBorder="1" applyAlignment="1">
      <alignment horizontal="center" vertical="center"/>
    </xf>
    <xf numFmtId="0" fontId="25" fillId="14" borderId="1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/>
    </xf>
    <xf numFmtId="0" fontId="10" fillId="14" borderId="1" xfId="0" applyFont="1" applyFill="1" applyBorder="1"/>
    <xf numFmtId="20" fontId="23" fillId="4" borderId="1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/>
    </xf>
    <xf numFmtId="0" fontId="5" fillId="7" borderId="2" xfId="0" applyFont="1" applyFill="1" applyBorder="1"/>
    <xf numFmtId="0" fontId="3" fillId="7" borderId="2" xfId="0" applyFont="1" applyFill="1" applyBorder="1" applyAlignment="1">
      <alignment horizontal="center"/>
    </xf>
    <xf numFmtId="0" fontId="14" fillId="20" borderId="2" xfId="0" applyFont="1" applyFill="1" applyBorder="1" applyAlignment="1">
      <alignment horizontal="center"/>
    </xf>
    <xf numFmtId="0" fontId="9" fillId="5" borderId="2" xfId="0" applyFont="1" applyFill="1" applyBorder="1"/>
    <xf numFmtId="0" fontId="11" fillId="5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26" fillId="0" borderId="0" xfId="0" applyFont="1" applyBorder="1"/>
    <xf numFmtId="0" fontId="5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7" fillId="12" borderId="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0" fontId="27" fillId="13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vertical="center"/>
    </xf>
    <xf numFmtId="0" fontId="26" fillId="9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center"/>
    </xf>
    <xf numFmtId="0" fontId="9" fillId="6" borderId="1" xfId="0" applyFont="1" applyFill="1" applyBorder="1"/>
    <xf numFmtId="0" fontId="11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11" fillId="15" borderId="3" xfId="0" applyFont="1" applyFill="1" applyBorder="1" applyProtection="1">
      <protection locked="0"/>
    </xf>
    <xf numFmtId="0" fontId="26" fillId="12" borderId="1" xfId="0" applyFont="1" applyFill="1" applyBorder="1"/>
    <xf numFmtId="0" fontId="26" fillId="5" borderId="1" xfId="0" applyFont="1" applyFill="1" applyBorder="1"/>
    <xf numFmtId="0" fontId="28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1" fillId="14" borderId="3" xfId="0" applyFont="1" applyFill="1" applyBorder="1" applyProtection="1">
      <protection locked="0"/>
    </xf>
    <xf numFmtId="0" fontId="11" fillId="16" borderId="3" xfId="0" applyFont="1" applyFill="1" applyBorder="1" applyProtection="1">
      <protection locked="0"/>
    </xf>
    <xf numFmtId="0" fontId="11" fillId="21" borderId="3" xfId="0" applyFont="1" applyFill="1" applyBorder="1" applyProtection="1">
      <protection locked="0"/>
    </xf>
    <xf numFmtId="0" fontId="26" fillId="8" borderId="1" xfId="0" applyFont="1" applyFill="1" applyBorder="1"/>
    <xf numFmtId="0" fontId="26" fillId="13" borderId="1" xfId="0" applyFont="1" applyFill="1" applyBorder="1"/>
    <xf numFmtId="0" fontId="29" fillId="0" borderId="0" xfId="0" applyFont="1" applyBorder="1"/>
    <xf numFmtId="19" fontId="15" fillId="6" borderId="0" xfId="0" applyNumberFormat="1" applyFont="1" applyFill="1" applyAlignment="1">
      <alignment horizontal="center" vertical="center"/>
    </xf>
    <xf numFmtId="14" fontId="6" fillId="17" borderId="0" xfId="0" applyNumberFormat="1" applyFont="1" applyFill="1" applyAlignment="1">
      <alignment horizontal="center"/>
    </xf>
    <xf numFmtId="19" fontId="6" fillId="17" borderId="0" xfId="0" applyNumberFormat="1" applyFont="1" applyFill="1" applyAlignment="1">
      <alignment horizontal="center"/>
    </xf>
    <xf numFmtId="0" fontId="30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9FF99"/>
      <color rgb="FFC0504D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</xdr:col>
      <xdr:colOff>342900</xdr:colOff>
      <xdr:row>17</xdr:row>
      <xdr:rowOff>47625</xdr:rowOff>
    </xdr:to>
    <xdr:sp macro="" textlink="">
      <xdr:nvSpPr>
        <xdr:cNvPr id="2049" name="AutoShape 6" descr="www"/>
        <xdr:cNvSpPr>
          <a:spLocks noChangeAspect="1" noChangeArrowheads="1"/>
        </xdr:cNvSpPr>
      </xdr:nvSpPr>
      <xdr:spPr bwMode="auto">
        <a:xfrm>
          <a:off x="0" y="43815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28575</xdr:colOff>
      <xdr:row>17</xdr:row>
      <xdr:rowOff>85725</xdr:rowOff>
    </xdr:to>
    <xdr:pic>
      <xdr:nvPicPr>
        <xdr:cNvPr id="205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15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6</xdr:row>
      <xdr:rowOff>0</xdr:rowOff>
    </xdr:from>
    <xdr:to>
      <xdr:col>12</xdr:col>
      <xdr:colOff>0</xdr:colOff>
      <xdr:row>9</xdr:row>
      <xdr:rowOff>219074</xdr:rowOff>
    </xdr:to>
    <xdr:sp macro="[0]!Számolás" textlink="">
      <xdr:nvSpPr>
        <xdr:cNvPr id="1035" name="Rectangle 11"/>
        <xdr:cNvSpPr>
          <a:spLocks noChangeArrowheads="1"/>
        </xdr:cNvSpPr>
      </xdr:nvSpPr>
      <xdr:spPr bwMode="auto">
        <a:xfrm>
          <a:off x="7124700" y="1314450"/>
          <a:ext cx="1828800" cy="876299"/>
        </a:xfrm>
        <a:prstGeom prst="rect">
          <a:avLst/>
        </a:prstGeom>
        <a:solidFill>
          <a:srgbClr val="C0C0C0"/>
        </a:solidFill>
        <a:ln w="9525">
          <a:solidFill>
            <a:srgbClr val="969696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hu-HU" sz="135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hu-HU" sz="13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Meccsek bevezetése a Tabella és Eredmény táblákba</a:t>
          </a:r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28575</xdr:colOff>
      <xdr:row>17</xdr:row>
      <xdr:rowOff>85725</xdr:rowOff>
    </xdr:to>
    <xdr:pic>
      <xdr:nvPicPr>
        <xdr:cNvPr id="205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15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66</xdr:row>
      <xdr:rowOff>0</xdr:rowOff>
    </xdr:from>
    <xdr:to>
      <xdr:col>1</xdr:col>
      <xdr:colOff>619125</xdr:colOff>
      <xdr:row>67</xdr:row>
      <xdr:rowOff>85725</xdr:rowOff>
    </xdr:to>
    <xdr:pic>
      <xdr:nvPicPr>
        <xdr:cNvPr id="205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" y="144589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82</xdr:row>
      <xdr:rowOff>0</xdr:rowOff>
    </xdr:from>
    <xdr:ext cx="304800" cy="304800"/>
    <xdr:pic>
      <xdr:nvPicPr>
        <xdr:cNvPr id="1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15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82</xdr:row>
      <xdr:rowOff>0</xdr:rowOff>
    </xdr:from>
    <xdr:ext cx="304800" cy="304800"/>
    <xdr:pic>
      <xdr:nvPicPr>
        <xdr:cNvPr id="1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15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82</xdr:row>
      <xdr:rowOff>0</xdr:rowOff>
    </xdr:from>
    <xdr:ext cx="619125" cy="266700"/>
    <xdr:sp macro="" textlink="">
      <xdr:nvSpPr>
        <xdr:cNvPr id="14" name="AutoShape 6" descr="www"/>
        <xdr:cNvSpPr>
          <a:spLocks noChangeAspect="1" noChangeArrowheads="1"/>
        </xdr:cNvSpPr>
      </xdr:nvSpPr>
      <xdr:spPr bwMode="auto">
        <a:xfrm>
          <a:off x="0" y="43815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82</xdr:row>
      <xdr:rowOff>0</xdr:rowOff>
    </xdr:from>
    <xdr:ext cx="304800" cy="304800"/>
    <xdr:pic>
      <xdr:nvPicPr>
        <xdr:cNvPr id="1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15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82</xdr:row>
      <xdr:rowOff>0</xdr:rowOff>
    </xdr:from>
    <xdr:ext cx="304800" cy="304800"/>
    <xdr:pic>
      <xdr:nvPicPr>
        <xdr:cNvPr id="1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15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16</xdr:row>
      <xdr:rowOff>0</xdr:rowOff>
    </xdr:from>
    <xdr:to>
      <xdr:col>1</xdr:col>
      <xdr:colOff>342900</xdr:colOff>
      <xdr:row>17</xdr:row>
      <xdr:rowOff>47625</xdr:rowOff>
    </xdr:to>
    <xdr:sp macro="" textlink="">
      <xdr:nvSpPr>
        <xdr:cNvPr id="25" name="AutoShape 6" descr="www"/>
        <xdr:cNvSpPr>
          <a:spLocks noChangeAspect="1" noChangeArrowheads="1"/>
        </xdr:cNvSpPr>
      </xdr:nvSpPr>
      <xdr:spPr bwMode="auto">
        <a:xfrm>
          <a:off x="0" y="43815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28575</xdr:colOff>
      <xdr:row>17</xdr:row>
      <xdr:rowOff>85725</xdr:rowOff>
    </xdr:to>
    <xdr:pic>
      <xdr:nvPicPr>
        <xdr:cNvPr id="2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15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28575</xdr:colOff>
      <xdr:row>17</xdr:row>
      <xdr:rowOff>85725</xdr:rowOff>
    </xdr:to>
    <xdr:pic>
      <xdr:nvPicPr>
        <xdr:cNvPr id="2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15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66</xdr:row>
      <xdr:rowOff>0</xdr:rowOff>
    </xdr:from>
    <xdr:to>
      <xdr:col>1</xdr:col>
      <xdr:colOff>619125</xdr:colOff>
      <xdr:row>67</xdr:row>
      <xdr:rowOff>85725</xdr:rowOff>
    </xdr:to>
    <xdr:pic>
      <xdr:nvPicPr>
        <xdr:cNvPr id="2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" y="144589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82</xdr:row>
      <xdr:rowOff>0</xdr:rowOff>
    </xdr:from>
    <xdr:ext cx="304800" cy="304800"/>
    <xdr:pic>
      <xdr:nvPicPr>
        <xdr:cNvPr id="2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52700" y="188404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82</xdr:row>
      <xdr:rowOff>0</xdr:rowOff>
    </xdr:from>
    <xdr:ext cx="304800" cy="304800"/>
    <xdr:pic>
      <xdr:nvPicPr>
        <xdr:cNvPr id="3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52700" y="188404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82</xdr:row>
      <xdr:rowOff>0</xdr:rowOff>
    </xdr:from>
    <xdr:ext cx="619125" cy="266700"/>
    <xdr:sp macro="" textlink="">
      <xdr:nvSpPr>
        <xdr:cNvPr id="31" name="AutoShape 6" descr="www"/>
        <xdr:cNvSpPr>
          <a:spLocks noChangeAspect="1" noChangeArrowheads="1"/>
        </xdr:cNvSpPr>
      </xdr:nvSpPr>
      <xdr:spPr bwMode="auto">
        <a:xfrm>
          <a:off x="2552700" y="1884045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82</xdr:row>
      <xdr:rowOff>0</xdr:rowOff>
    </xdr:from>
    <xdr:ext cx="304800" cy="304800"/>
    <xdr:pic>
      <xdr:nvPicPr>
        <xdr:cNvPr id="3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52700" y="188404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82</xdr:row>
      <xdr:rowOff>0</xdr:rowOff>
    </xdr:from>
    <xdr:ext cx="304800" cy="304800"/>
    <xdr:pic>
      <xdr:nvPicPr>
        <xdr:cNvPr id="3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52700" y="188404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82</xdr:row>
      <xdr:rowOff>0</xdr:rowOff>
    </xdr:from>
    <xdr:ext cx="619125" cy="266700"/>
    <xdr:sp macro="" textlink="">
      <xdr:nvSpPr>
        <xdr:cNvPr id="36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82</xdr:row>
      <xdr:rowOff>0</xdr:rowOff>
    </xdr:from>
    <xdr:ext cx="304800" cy="304800"/>
    <xdr:pic>
      <xdr:nvPicPr>
        <xdr:cNvPr id="3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82</xdr:row>
      <xdr:rowOff>0</xdr:rowOff>
    </xdr:from>
    <xdr:ext cx="304800" cy="304800"/>
    <xdr:pic>
      <xdr:nvPicPr>
        <xdr:cNvPr id="3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82</xdr:row>
      <xdr:rowOff>0</xdr:rowOff>
    </xdr:from>
    <xdr:ext cx="619125" cy="266700"/>
    <xdr:sp macro="" textlink="">
      <xdr:nvSpPr>
        <xdr:cNvPr id="39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82</xdr:row>
      <xdr:rowOff>0</xdr:rowOff>
    </xdr:from>
    <xdr:ext cx="304800" cy="304800"/>
    <xdr:pic>
      <xdr:nvPicPr>
        <xdr:cNvPr id="4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82</xdr:row>
      <xdr:rowOff>0</xdr:rowOff>
    </xdr:from>
    <xdr:ext cx="304800" cy="304800"/>
    <xdr:pic>
      <xdr:nvPicPr>
        <xdr:cNvPr id="4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0</xdr:colOff>
      <xdr:row>94</xdr:row>
      <xdr:rowOff>0</xdr:rowOff>
    </xdr:from>
    <xdr:to>
      <xdr:col>3</xdr:col>
      <xdr:colOff>342900</xdr:colOff>
      <xdr:row>95</xdr:row>
      <xdr:rowOff>47625</xdr:rowOff>
    </xdr:to>
    <xdr:sp macro="" textlink="">
      <xdr:nvSpPr>
        <xdr:cNvPr id="34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94</xdr:row>
      <xdr:rowOff>0</xdr:rowOff>
    </xdr:from>
    <xdr:to>
      <xdr:col>3</xdr:col>
      <xdr:colOff>28575</xdr:colOff>
      <xdr:row>95</xdr:row>
      <xdr:rowOff>85725</xdr:rowOff>
    </xdr:to>
    <xdr:pic>
      <xdr:nvPicPr>
        <xdr:cNvPr id="3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3</xdr:col>
      <xdr:colOff>28575</xdr:colOff>
      <xdr:row>95</xdr:row>
      <xdr:rowOff>85725</xdr:rowOff>
    </xdr:to>
    <xdr:pic>
      <xdr:nvPicPr>
        <xdr:cNvPr id="4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3</xdr:col>
      <xdr:colOff>342900</xdr:colOff>
      <xdr:row>95</xdr:row>
      <xdr:rowOff>47625</xdr:rowOff>
    </xdr:to>
    <xdr:sp macro="" textlink="">
      <xdr:nvSpPr>
        <xdr:cNvPr id="43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94</xdr:row>
      <xdr:rowOff>0</xdr:rowOff>
    </xdr:from>
    <xdr:to>
      <xdr:col>3</xdr:col>
      <xdr:colOff>28575</xdr:colOff>
      <xdr:row>95</xdr:row>
      <xdr:rowOff>85725</xdr:rowOff>
    </xdr:to>
    <xdr:pic>
      <xdr:nvPicPr>
        <xdr:cNvPr id="4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3</xdr:col>
      <xdr:colOff>28575</xdr:colOff>
      <xdr:row>95</xdr:row>
      <xdr:rowOff>85725</xdr:rowOff>
    </xdr:to>
    <xdr:pic>
      <xdr:nvPicPr>
        <xdr:cNvPr id="4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94</xdr:row>
      <xdr:rowOff>0</xdr:rowOff>
    </xdr:from>
    <xdr:ext cx="304800" cy="304800"/>
    <xdr:pic>
      <xdr:nvPicPr>
        <xdr:cNvPr id="4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17964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94</xdr:row>
      <xdr:rowOff>0</xdr:rowOff>
    </xdr:from>
    <xdr:ext cx="304800" cy="304800"/>
    <xdr:pic>
      <xdr:nvPicPr>
        <xdr:cNvPr id="4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17964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94</xdr:row>
      <xdr:rowOff>0</xdr:rowOff>
    </xdr:from>
    <xdr:ext cx="619125" cy="266700"/>
    <xdr:sp macro="" textlink="">
      <xdr:nvSpPr>
        <xdr:cNvPr id="48" name="AutoShape 6" descr="www"/>
        <xdr:cNvSpPr>
          <a:spLocks noChangeAspect="1" noChangeArrowheads="1"/>
        </xdr:cNvSpPr>
      </xdr:nvSpPr>
      <xdr:spPr bwMode="auto">
        <a:xfrm>
          <a:off x="3162300" y="1796415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94</xdr:row>
      <xdr:rowOff>0</xdr:rowOff>
    </xdr:from>
    <xdr:ext cx="304800" cy="304800"/>
    <xdr:pic>
      <xdr:nvPicPr>
        <xdr:cNvPr id="4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17964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94</xdr:row>
      <xdr:rowOff>0</xdr:rowOff>
    </xdr:from>
    <xdr:ext cx="304800" cy="304800"/>
    <xdr:pic>
      <xdr:nvPicPr>
        <xdr:cNvPr id="5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17964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94</xdr:row>
      <xdr:rowOff>0</xdr:rowOff>
    </xdr:from>
    <xdr:ext cx="304800" cy="304800"/>
    <xdr:pic>
      <xdr:nvPicPr>
        <xdr:cNvPr id="5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17964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94</xdr:row>
      <xdr:rowOff>0</xdr:rowOff>
    </xdr:from>
    <xdr:ext cx="304800" cy="304800"/>
    <xdr:pic>
      <xdr:nvPicPr>
        <xdr:cNvPr id="5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17964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94</xdr:row>
      <xdr:rowOff>0</xdr:rowOff>
    </xdr:from>
    <xdr:ext cx="619125" cy="266700"/>
    <xdr:sp macro="" textlink="">
      <xdr:nvSpPr>
        <xdr:cNvPr id="53" name="AutoShape 6" descr="www"/>
        <xdr:cNvSpPr>
          <a:spLocks noChangeAspect="1" noChangeArrowheads="1"/>
        </xdr:cNvSpPr>
      </xdr:nvSpPr>
      <xdr:spPr bwMode="auto">
        <a:xfrm>
          <a:off x="3162300" y="1796415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94</xdr:row>
      <xdr:rowOff>0</xdr:rowOff>
    </xdr:from>
    <xdr:ext cx="304800" cy="304800"/>
    <xdr:pic>
      <xdr:nvPicPr>
        <xdr:cNvPr id="5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17964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94</xdr:row>
      <xdr:rowOff>0</xdr:rowOff>
    </xdr:from>
    <xdr:ext cx="304800" cy="304800"/>
    <xdr:pic>
      <xdr:nvPicPr>
        <xdr:cNvPr id="5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17964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94</xdr:row>
      <xdr:rowOff>0</xdr:rowOff>
    </xdr:from>
    <xdr:ext cx="619125" cy="266700"/>
    <xdr:sp macro="" textlink="">
      <xdr:nvSpPr>
        <xdr:cNvPr id="56" name="AutoShape 6" descr="www"/>
        <xdr:cNvSpPr>
          <a:spLocks noChangeAspect="1" noChangeArrowheads="1"/>
        </xdr:cNvSpPr>
      </xdr:nvSpPr>
      <xdr:spPr bwMode="auto">
        <a:xfrm>
          <a:off x="3162300" y="1796415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94</xdr:row>
      <xdr:rowOff>0</xdr:rowOff>
    </xdr:from>
    <xdr:ext cx="304800" cy="304800"/>
    <xdr:pic>
      <xdr:nvPicPr>
        <xdr:cNvPr id="5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17964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94</xdr:row>
      <xdr:rowOff>0</xdr:rowOff>
    </xdr:from>
    <xdr:ext cx="304800" cy="304800"/>
    <xdr:pic>
      <xdr:nvPicPr>
        <xdr:cNvPr id="5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17964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94</xdr:row>
      <xdr:rowOff>0</xdr:rowOff>
    </xdr:from>
    <xdr:ext cx="619125" cy="266700"/>
    <xdr:sp macro="" textlink="">
      <xdr:nvSpPr>
        <xdr:cNvPr id="59" name="AutoShape 6" descr="www"/>
        <xdr:cNvSpPr>
          <a:spLocks noChangeAspect="1" noChangeArrowheads="1"/>
        </xdr:cNvSpPr>
      </xdr:nvSpPr>
      <xdr:spPr bwMode="auto">
        <a:xfrm>
          <a:off x="3162300" y="1796415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94</xdr:row>
      <xdr:rowOff>0</xdr:rowOff>
    </xdr:from>
    <xdr:ext cx="304800" cy="304800"/>
    <xdr:pic>
      <xdr:nvPicPr>
        <xdr:cNvPr id="6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17964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94</xdr:row>
      <xdr:rowOff>0</xdr:rowOff>
    </xdr:from>
    <xdr:ext cx="304800" cy="304800"/>
    <xdr:pic>
      <xdr:nvPicPr>
        <xdr:cNvPr id="6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17964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17</xdr:row>
      <xdr:rowOff>0</xdr:rowOff>
    </xdr:from>
    <xdr:to>
      <xdr:col>1</xdr:col>
      <xdr:colOff>342900</xdr:colOff>
      <xdr:row>18</xdr:row>
      <xdr:rowOff>47625</xdr:rowOff>
    </xdr:to>
    <xdr:sp macro="" textlink="">
      <xdr:nvSpPr>
        <xdr:cNvPr id="62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28575</xdr:colOff>
      <xdr:row>18</xdr:row>
      <xdr:rowOff>85725</xdr:rowOff>
    </xdr:to>
    <xdr:pic>
      <xdr:nvPicPr>
        <xdr:cNvPr id="6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28575</xdr:colOff>
      <xdr:row>18</xdr:row>
      <xdr:rowOff>85725</xdr:rowOff>
    </xdr:to>
    <xdr:pic>
      <xdr:nvPicPr>
        <xdr:cNvPr id="6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342900</xdr:colOff>
      <xdr:row>18</xdr:row>
      <xdr:rowOff>47625</xdr:rowOff>
    </xdr:to>
    <xdr:sp macro="" textlink="">
      <xdr:nvSpPr>
        <xdr:cNvPr id="65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28575</xdr:colOff>
      <xdr:row>18</xdr:row>
      <xdr:rowOff>85725</xdr:rowOff>
    </xdr:to>
    <xdr:pic>
      <xdr:nvPicPr>
        <xdr:cNvPr id="6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28575</xdr:colOff>
      <xdr:row>18</xdr:row>
      <xdr:rowOff>85725</xdr:rowOff>
    </xdr:to>
    <xdr:pic>
      <xdr:nvPicPr>
        <xdr:cNvPr id="6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342900</xdr:colOff>
      <xdr:row>18</xdr:row>
      <xdr:rowOff>47625</xdr:rowOff>
    </xdr:to>
    <xdr:sp macro="" textlink="">
      <xdr:nvSpPr>
        <xdr:cNvPr id="68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28575</xdr:colOff>
      <xdr:row>18</xdr:row>
      <xdr:rowOff>85725</xdr:rowOff>
    </xdr:to>
    <xdr:pic>
      <xdr:nvPicPr>
        <xdr:cNvPr id="6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28575</xdr:colOff>
      <xdr:row>18</xdr:row>
      <xdr:rowOff>85725</xdr:rowOff>
    </xdr:to>
    <xdr:pic>
      <xdr:nvPicPr>
        <xdr:cNvPr id="7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342900</xdr:colOff>
      <xdr:row>18</xdr:row>
      <xdr:rowOff>47625</xdr:rowOff>
    </xdr:to>
    <xdr:sp macro="" textlink="">
      <xdr:nvSpPr>
        <xdr:cNvPr id="71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28575</xdr:colOff>
      <xdr:row>18</xdr:row>
      <xdr:rowOff>85725</xdr:rowOff>
    </xdr:to>
    <xdr:pic>
      <xdr:nvPicPr>
        <xdr:cNvPr id="7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28575</xdr:colOff>
      <xdr:row>18</xdr:row>
      <xdr:rowOff>85725</xdr:rowOff>
    </xdr:to>
    <xdr:pic>
      <xdr:nvPicPr>
        <xdr:cNvPr id="7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342900</xdr:colOff>
      <xdr:row>18</xdr:row>
      <xdr:rowOff>47625</xdr:rowOff>
    </xdr:to>
    <xdr:sp macro="" textlink="">
      <xdr:nvSpPr>
        <xdr:cNvPr id="74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28575</xdr:colOff>
      <xdr:row>18</xdr:row>
      <xdr:rowOff>85725</xdr:rowOff>
    </xdr:to>
    <xdr:pic>
      <xdr:nvPicPr>
        <xdr:cNvPr id="7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28575</xdr:colOff>
      <xdr:row>18</xdr:row>
      <xdr:rowOff>85725</xdr:rowOff>
    </xdr:to>
    <xdr:pic>
      <xdr:nvPicPr>
        <xdr:cNvPr id="7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342900</xdr:colOff>
      <xdr:row>18</xdr:row>
      <xdr:rowOff>47625</xdr:rowOff>
    </xdr:to>
    <xdr:sp macro="" textlink="">
      <xdr:nvSpPr>
        <xdr:cNvPr id="77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28575</xdr:colOff>
      <xdr:row>18</xdr:row>
      <xdr:rowOff>85725</xdr:rowOff>
    </xdr:to>
    <xdr:pic>
      <xdr:nvPicPr>
        <xdr:cNvPr id="7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28575</xdr:colOff>
      <xdr:row>18</xdr:row>
      <xdr:rowOff>85725</xdr:rowOff>
    </xdr:to>
    <xdr:pic>
      <xdr:nvPicPr>
        <xdr:cNvPr id="7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342900</xdr:colOff>
      <xdr:row>19</xdr:row>
      <xdr:rowOff>47625</xdr:rowOff>
    </xdr:to>
    <xdr:sp macro="" textlink="">
      <xdr:nvSpPr>
        <xdr:cNvPr id="80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28575</xdr:colOff>
      <xdr:row>19</xdr:row>
      <xdr:rowOff>85725</xdr:rowOff>
    </xdr:to>
    <xdr:pic>
      <xdr:nvPicPr>
        <xdr:cNvPr id="8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28575</xdr:colOff>
      <xdr:row>19</xdr:row>
      <xdr:rowOff>85725</xdr:rowOff>
    </xdr:to>
    <xdr:pic>
      <xdr:nvPicPr>
        <xdr:cNvPr id="8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342900</xdr:colOff>
      <xdr:row>19</xdr:row>
      <xdr:rowOff>47625</xdr:rowOff>
    </xdr:to>
    <xdr:sp macro="" textlink="">
      <xdr:nvSpPr>
        <xdr:cNvPr id="83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28575</xdr:colOff>
      <xdr:row>19</xdr:row>
      <xdr:rowOff>85725</xdr:rowOff>
    </xdr:to>
    <xdr:pic>
      <xdr:nvPicPr>
        <xdr:cNvPr id="8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28575</xdr:colOff>
      <xdr:row>19</xdr:row>
      <xdr:rowOff>85725</xdr:rowOff>
    </xdr:to>
    <xdr:pic>
      <xdr:nvPicPr>
        <xdr:cNvPr id="8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342900</xdr:colOff>
      <xdr:row>20</xdr:row>
      <xdr:rowOff>47625</xdr:rowOff>
    </xdr:to>
    <xdr:sp macro="" textlink="">
      <xdr:nvSpPr>
        <xdr:cNvPr id="86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28575</xdr:colOff>
      <xdr:row>20</xdr:row>
      <xdr:rowOff>85725</xdr:rowOff>
    </xdr:to>
    <xdr:pic>
      <xdr:nvPicPr>
        <xdr:cNvPr id="8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28575</xdr:colOff>
      <xdr:row>20</xdr:row>
      <xdr:rowOff>85725</xdr:rowOff>
    </xdr:to>
    <xdr:pic>
      <xdr:nvPicPr>
        <xdr:cNvPr id="8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342900</xdr:colOff>
      <xdr:row>20</xdr:row>
      <xdr:rowOff>47625</xdr:rowOff>
    </xdr:to>
    <xdr:sp macro="" textlink="">
      <xdr:nvSpPr>
        <xdr:cNvPr id="89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28575</xdr:colOff>
      <xdr:row>20</xdr:row>
      <xdr:rowOff>85725</xdr:rowOff>
    </xdr:to>
    <xdr:pic>
      <xdr:nvPicPr>
        <xdr:cNvPr id="9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28575</xdr:colOff>
      <xdr:row>20</xdr:row>
      <xdr:rowOff>85725</xdr:rowOff>
    </xdr:to>
    <xdr:pic>
      <xdr:nvPicPr>
        <xdr:cNvPr id="9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342900</xdr:colOff>
      <xdr:row>21</xdr:row>
      <xdr:rowOff>47625</xdr:rowOff>
    </xdr:to>
    <xdr:sp macro="" textlink="">
      <xdr:nvSpPr>
        <xdr:cNvPr id="92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28575</xdr:colOff>
      <xdr:row>21</xdr:row>
      <xdr:rowOff>85725</xdr:rowOff>
    </xdr:to>
    <xdr:pic>
      <xdr:nvPicPr>
        <xdr:cNvPr id="9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28575</xdr:colOff>
      <xdr:row>21</xdr:row>
      <xdr:rowOff>85725</xdr:rowOff>
    </xdr:to>
    <xdr:pic>
      <xdr:nvPicPr>
        <xdr:cNvPr id="9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342900</xdr:colOff>
      <xdr:row>21</xdr:row>
      <xdr:rowOff>47625</xdr:rowOff>
    </xdr:to>
    <xdr:sp macro="" textlink="">
      <xdr:nvSpPr>
        <xdr:cNvPr id="95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28575</xdr:colOff>
      <xdr:row>21</xdr:row>
      <xdr:rowOff>85725</xdr:rowOff>
    </xdr:to>
    <xdr:pic>
      <xdr:nvPicPr>
        <xdr:cNvPr id="9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28575</xdr:colOff>
      <xdr:row>21</xdr:row>
      <xdr:rowOff>85725</xdr:rowOff>
    </xdr:to>
    <xdr:pic>
      <xdr:nvPicPr>
        <xdr:cNvPr id="9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342900</xdr:colOff>
      <xdr:row>22</xdr:row>
      <xdr:rowOff>47625</xdr:rowOff>
    </xdr:to>
    <xdr:sp macro="" textlink="">
      <xdr:nvSpPr>
        <xdr:cNvPr id="98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28575</xdr:colOff>
      <xdr:row>22</xdr:row>
      <xdr:rowOff>85725</xdr:rowOff>
    </xdr:to>
    <xdr:pic>
      <xdr:nvPicPr>
        <xdr:cNvPr id="9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28575</xdr:colOff>
      <xdr:row>22</xdr:row>
      <xdr:rowOff>85725</xdr:rowOff>
    </xdr:to>
    <xdr:pic>
      <xdr:nvPicPr>
        <xdr:cNvPr id="10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342900</xdr:colOff>
      <xdr:row>22</xdr:row>
      <xdr:rowOff>47625</xdr:rowOff>
    </xdr:to>
    <xdr:sp macro="" textlink="">
      <xdr:nvSpPr>
        <xdr:cNvPr id="101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28575</xdr:colOff>
      <xdr:row>22</xdr:row>
      <xdr:rowOff>85725</xdr:rowOff>
    </xdr:to>
    <xdr:pic>
      <xdr:nvPicPr>
        <xdr:cNvPr id="10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28575</xdr:colOff>
      <xdr:row>22</xdr:row>
      <xdr:rowOff>85725</xdr:rowOff>
    </xdr:to>
    <xdr:pic>
      <xdr:nvPicPr>
        <xdr:cNvPr id="10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342900</xdr:colOff>
      <xdr:row>23</xdr:row>
      <xdr:rowOff>47625</xdr:rowOff>
    </xdr:to>
    <xdr:sp macro="" textlink="">
      <xdr:nvSpPr>
        <xdr:cNvPr id="104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28575</xdr:colOff>
      <xdr:row>23</xdr:row>
      <xdr:rowOff>85725</xdr:rowOff>
    </xdr:to>
    <xdr:pic>
      <xdr:nvPicPr>
        <xdr:cNvPr id="10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28575</xdr:colOff>
      <xdr:row>23</xdr:row>
      <xdr:rowOff>85725</xdr:rowOff>
    </xdr:to>
    <xdr:pic>
      <xdr:nvPicPr>
        <xdr:cNvPr id="10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342900</xdr:colOff>
      <xdr:row>23</xdr:row>
      <xdr:rowOff>47625</xdr:rowOff>
    </xdr:to>
    <xdr:sp macro="" textlink="">
      <xdr:nvSpPr>
        <xdr:cNvPr id="107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28575</xdr:colOff>
      <xdr:row>23</xdr:row>
      <xdr:rowOff>85725</xdr:rowOff>
    </xdr:to>
    <xdr:pic>
      <xdr:nvPicPr>
        <xdr:cNvPr id="10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28575</xdr:colOff>
      <xdr:row>23</xdr:row>
      <xdr:rowOff>85725</xdr:rowOff>
    </xdr:to>
    <xdr:pic>
      <xdr:nvPicPr>
        <xdr:cNvPr id="10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342900</xdr:colOff>
      <xdr:row>24</xdr:row>
      <xdr:rowOff>47625</xdr:rowOff>
    </xdr:to>
    <xdr:sp macro="" textlink="">
      <xdr:nvSpPr>
        <xdr:cNvPr id="110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28575</xdr:colOff>
      <xdr:row>24</xdr:row>
      <xdr:rowOff>85725</xdr:rowOff>
    </xdr:to>
    <xdr:pic>
      <xdr:nvPicPr>
        <xdr:cNvPr id="11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28575</xdr:colOff>
      <xdr:row>24</xdr:row>
      <xdr:rowOff>85725</xdr:rowOff>
    </xdr:to>
    <xdr:pic>
      <xdr:nvPicPr>
        <xdr:cNvPr id="11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342900</xdr:colOff>
      <xdr:row>24</xdr:row>
      <xdr:rowOff>47625</xdr:rowOff>
    </xdr:to>
    <xdr:sp macro="" textlink="">
      <xdr:nvSpPr>
        <xdr:cNvPr id="113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28575</xdr:colOff>
      <xdr:row>24</xdr:row>
      <xdr:rowOff>85725</xdr:rowOff>
    </xdr:to>
    <xdr:pic>
      <xdr:nvPicPr>
        <xdr:cNvPr id="11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28575</xdr:colOff>
      <xdr:row>24</xdr:row>
      <xdr:rowOff>85725</xdr:rowOff>
    </xdr:to>
    <xdr:pic>
      <xdr:nvPicPr>
        <xdr:cNvPr id="11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342900</xdr:colOff>
      <xdr:row>25</xdr:row>
      <xdr:rowOff>47625</xdr:rowOff>
    </xdr:to>
    <xdr:sp macro="" textlink="">
      <xdr:nvSpPr>
        <xdr:cNvPr id="116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28575</xdr:colOff>
      <xdr:row>25</xdr:row>
      <xdr:rowOff>85725</xdr:rowOff>
    </xdr:to>
    <xdr:pic>
      <xdr:nvPicPr>
        <xdr:cNvPr id="11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28575</xdr:colOff>
      <xdr:row>25</xdr:row>
      <xdr:rowOff>85725</xdr:rowOff>
    </xdr:to>
    <xdr:pic>
      <xdr:nvPicPr>
        <xdr:cNvPr id="11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342900</xdr:colOff>
      <xdr:row>25</xdr:row>
      <xdr:rowOff>47625</xdr:rowOff>
    </xdr:to>
    <xdr:sp macro="" textlink="">
      <xdr:nvSpPr>
        <xdr:cNvPr id="119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28575</xdr:colOff>
      <xdr:row>25</xdr:row>
      <xdr:rowOff>85725</xdr:rowOff>
    </xdr:to>
    <xdr:pic>
      <xdr:nvPicPr>
        <xdr:cNvPr id="12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28575</xdr:colOff>
      <xdr:row>25</xdr:row>
      <xdr:rowOff>85725</xdr:rowOff>
    </xdr:to>
    <xdr:pic>
      <xdr:nvPicPr>
        <xdr:cNvPr id="12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</xdr:col>
      <xdr:colOff>342900</xdr:colOff>
      <xdr:row>26</xdr:row>
      <xdr:rowOff>47625</xdr:rowOff>
    </xdr:to>
    <xdr:sp macro="" textlink="">
      <xdr:nvSpPr>
        <xdr:cNvPr id="122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1</xdr:col>
      <xdr:colOff>28575</xdr:colOff>
      <xdr:row>26</xdr:row>
      <xdr:rowOff>85725</xdr:rowOff>
    </xdr:to>
    <xdr:pic>
      <xdr:nvPicPr>
        <xdr:cNvPr id="12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</xdr:col>
      <xdr:colOff>28575</xdr:colOff>
      <xdr:row>26</xdr:row>
      <xdr:rowOff>85725</xdr:rowOff>
    </xdr:to>
    <xdr:pic>
      <xdr:nvPicPr>
        <xdr:cNvPr id="12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</xdr:col>
      <xdr:colOff>342900</xdr:colOff>
      <xdr:row>26</xdr:row>
      <xdr:rowOff>47625</xdr:rowOff>
    </xdr:to>
    <xdr:sp macro="" textlink="">
      <xdr:nvSpPr>
        <xdr:cNvPr id="125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1</xdr:col>
      <xdr:colOff>28575</xdr:colOff>
      <xdr:row>26</xdr:row>
      <xdr:rowOff>85725</xdr:rowOff>
    </xdr:to>
    <xdr:pic>
      <xdr:nvPicPr>
        <xdr:cNvPr id="12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</xdr:col>
      <xdr:colOff>28575</xdr:colOff>
      <xdr:row>26</xdr:row>
      <xdr:rowOff>85725</xdr:rowOff>
    </xdr:to>
    <xdr:pic>
      <xdr:nvPicPr>
        <xdr:cNvPr id="12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342900</xdr:colOff>
      <xdr:row>27</xdr:row>
      <xdr:rowOff>47625</xdr:rowOff>
    </xdr:to>
    <xdr:sp macro="" textlink="">
      <xdr:nvSpPr>
        <xdr:cNvPr id="128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28575</xdr:colOff>
      <xdr:row>27</xdr:row>
      <xdr:rowOff>85725</xdr:rowOff>
    </xdr:to>
    <xdr:pic>
      <xdr:nvPicPr>
        <xdr:cNvPr id="12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28575</xdr:colOff>
      <xdr:row>27</xdr:row>
      <xdr:rowOff>85725</xdr:rowOff>
    </xdr:to>
    <xdr:pic>
      <xdr:nvPicPr>
        <xdr:cNvPr id="13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342900</xdr:colOff>
      <xdr:row>27</xdr:row>
      <xdr:rowOff>47625</xdr:rowOff>
    </xdr:to>
    <xdr:sp macro="" textlink="">
      <xdr:nvSpPr>
        <xdr:cNvPr id="131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28575</xdr:colOff>
      <xdr:row>27</xdr:row>
      <xdr:rowOff>85725</xdr:rowOff>
    </xdr:to>
    <xdr:pic>
      <xdr:nvPicPr>
        <xdr:cNvPr id="13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28575</xdr:colOff>
      <xdr:row>27</xdr:row>
      <xdr:rowOff>85725</xdr:rowOff>
    </xdr:to>
    <xdr:pic>
      <xdr:nvPicPr>
        <xdr:cNvPr id="13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342900</xdr:colOff>
      <xdr:row>28</xdr:row>
      <xdr:rowOff>47625</xdr:rowOff>
    </xdr:to>
    <xdr:sp macro="" textlink="">
      <xdr:nvSpPr>
        <xdr:cNvPr id="134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28575</xdr:colOff>
      <xdr:row>28</xdr:row>
      <xdr:rowOff>85725</xdr:rowOff>
    </xdr:to>
    <xdr:pic>
      <xdr:nvPicPr>
        <xdr:cNvPr id="13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28575</xdr:colOff>
      <xdr:row>28</xdr:row>
      <xdr:rowOff>85725</xdr:rowOff>
    </xdr:to>
    <xdr:pic>
      <xdr:nvPicPr>
        <xdr:cNvPr id="13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342900</xdr:colOff>
      <xdr:row>28</xdr:row>
      <xdr:rowOff>47625</xdr:rowOff>
    </xdr:to>
    <xdr:sp macro="" textlink="">
      <xdr:nvSpPr>
        <xdr:cNvPr id="137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28575</xdr:colOff>
      <xdr:row>28</xdr:row>
      <xdr:rowOff>85725</xdr:rowOff>
    </xdr:to>
    <xdr:pic>
      <xdr:nvPicPr>
        <xdr:cNvPr id="13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28575</xdr:colOff>
      <xdr:row>28</xdr:row>
      <xdr:rowOff>85725</xdr:rowOff>
    </xdr:to>
    <xdr:pic>
      <xdr:nvPicPr>
        <xdr:cNvPr id="13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342900</xdr:colOff>
      <xdr:row>29</xdr:row>
      <xdr:rowOff>47625</xdr:rowOff>
    </xdr:to>
    <xdr:sp macro="" textlink="">
      <xdr:nvSpPr>
        <xdr:cNvPr id="140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28575</xdr:colOff>
      <xdr:row>29</xdr:row>
      <xdr:rowOff>85725</xdr:rowOff>
    </xdr:to>
    <xdr:pic>
      <xdr:nvPicPr>
        <xdr:cNvPr id="14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28575</xdr:colOff>
      <xdr:row>29</xdr:row>
      <xdr:rowOff>85725</xdr:rowOff>
    </xdr:to>
    <xdr:pic>
      <xdr:nvPicPr>
        <xdr:cNvPr id="14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342900</xdr:colOff>
      <xdr:row>29</xdr:row>
      <xdr:rowOff>47625</xdr:rowOff>
    </xdr:to>
    <xdr:sp macro="" textlink="">
      <xdr:nvSpPr>
        <xdr:cNvPr id="143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28575</xdr:colOff>
      <xdr:row>29</xdr:row>
      <xdr:rowOff>85725</xdr:rowOff>
    </xdr:to>
    <xdr:pic>
      <xdr:nvPicPr>
        <xdr:cNvPr id="14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28575</xdr:colOff>
      <xdr:row>29</xdr:row>
      <xdr:rowOff>85725</xdr:rowOff>
    </xdr:to>
    <xdr:pic>
      <xdr:nvPicPr>
        <xdr:cNvPr id="14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342900</xdr:colOff>
      <xdr:row>30</xdr:row>
      <xdr:rowOff>47625</xdr:rowOff>
    </xdr:to>
    <xdr:sp macro="" textlink="">
      <xdr:nvSpPr>
        <xdr:cNvPr id="146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28575</xdr:colOff>
      <xdr:row>30</xdr:row>
      <xdr:rowOff>85725</xdr:rowOff>
    </xdr:to>
    <xdr:pic>
      <xdr:nvPicPr>
        <xdr:cNvPr id="14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28575</xdr:colOff>
      <xdr:row>30</xdr:row>
      <xdr:rowOff>85725</xdr:rowOff>
    </xdr:to>
    <xdr:pic>
      <xdr:nvPicPr>
        <xdr:cNvPr id="14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342900</xdr:colOff>
      <xdr:row>30</xdr:row>
      <xdr:rowOff>47625</xdr:rowOff>
    </xdr:to>
    <xdr:sp macro="" textlink="">
      <xdr:nvSpPr>
        <xdr:cNvPr id="149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28575</xdr:colOff>
      <xdr:row>30</xdr:row>
      <xdr:rowOff>85725</xdr:rowOff>
    </xdr:to>
    <xdr:pic>
      <xdr:nvPicPr>
        <xdr:cNvPr id="15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28575</xdr:colOff>
      <xdr:row>30</xdr:row>
      <xdr:rowOff>85725</xdr:rowOff>
    </xdr:to>
    <xdr:pic>
      <xdr:nvPicPr>
        <xdr:cNvPr id="15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</xdr:col>
      <xdr:colOff>342900</xdr:colOff>
      <xdr:row>31</xdr:row>
      <xdr:rowOff>47625</xdr:rowOff>
    </xdr:to>
    <xdr:sp macro="" textlink="">
      <xdr:nvSpPr>
        <xdr:cNvPr id="152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1</xdr:col>
      <xdr:colOff>28575</xdr:colOff>
      <xdr:row>31</xdr:row>
      <xdr:rowOff>85725</xdr:rowOff>
    </xdr:to>
    <xdr:pic>
      <xdr:nvPicPr>
        <xdr:cNvPr id="15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</xdr:col>
      <xdr:colOff>28575</xdr:colOff>
      <xdr:row>31</xdr:row>
      <xdr:rowOff>85725</xdr:rowOff>
    </xdr:to>
    <xdr:pic>
      <xdr:nvPicPr>
        <xdr:cNvPr id="15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</xdr:col>
      <xdr:colOff>342900</xdr:colOff>
      <xdr:row>31</xdr:row>
      <xdr:rowOff>47625</xdr:rowOff>
    </xdr:to>
    <xdr:sp macro="" textlink="">
      <xdr:nvSpPr>
        <xdr:cNvPr id="155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1</xdr:col>
      <xdr:colOff>28575</xdr:colOff>
      <xdr:row>31</xdr:row>
      <xdr:rowOff>85725</xdr:rowOff>
    </xdr:to>
    <xdr:pic>
      <xdr:nvPicPr>
        <xdr:cNvPr id="15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</xdr:col>
      <xdr:colOff>28575</xdr:colOff>
      <xdr:row>31</xdr:row>
      <xdr:rowOff>85725</xdr:rowOff>
    </xdr:to>
    <xdr:pic>
      <xdr:nvPicPr>
        <xdr:cNvPr id="15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342900</xdr:colOff>
      <xdr:row>32</xdr:row>
      <xdr:rowOff>47625</xdr:rowOff>
    </xdr:to>
    <xdr:sp macro="" textlink="">
      <xdr:nvSpPr>
        <xdr:cNvPr id="158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28575</xdr:colOff>
      <xdr:row>32</xdr:row>
      <xdr:rowOff>85725</xdr:rowOff>
    </xdr:to>
    <xdr:pic>
      <xdr:nvPicPr>
        <xdr:cNvPr id="15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28575</xdr:colOff>
      <xdr:row>32</xdr:row>
      <xdr:rowOff>85725</xdr:rowOff>
    </xdr:to>
    <xdr:pic>
      <xdr:nvPicPr>
        <xdr:cNvPr id="16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342900</xdr:colOff>
      <xdr:row>32</xdr:row>
      <xdr:rowOff>47625</xdr:rowOff>
    </xdr:to>
    <xdr:sp macro="" textlink="">
      <xdr:nvSpPr>
        <xdr:cNvPr id="161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28575</xdr:colOff>
      <xdr:row>32</xdr:row>
      <xdr:rowOff>85725</xdr:rowOff>
    </xdr:to>
    <xdr:pic>
      <xdr:nvPicPr>
        <xdr:cNvPr id="16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28575</xdr:colOff>
      <xdr:row>32</xdr:row>
      <xdr:rowOff>85725</xdr:rowOff>
    </xdr:to>
    <xdr:pic>
      <xdr:nvPicPr>
        <xdr:cNvPr id="16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342900</xdr:colOff>
      <xdr:row>33</xdr:row>
      <xdr:rowOff>47625</xdr:rowOff>
    </xdr:to>
    <xdr:sp macro="" textlink="">
      <xdr:nvSpPr>
        <xdr:cNvPr id="164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28575</xdr:colOff>
      <xdr:row>33</xdr:row>
      <xdr:rowOff>85725</xdr:rowOff>
    </xdr:to>
    <xdr:pic>
      <xdr:nvPicPr>
        <xdr:cNvPr id="16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28575</xdr:colOff>
      <xdr:row>33</xdr:row>
      <xdr:rowOff>85725</xdr:rowOff>
    </xdr:to>
    <xdr:pic>
      <xdr:nvPicPr>
        <xdr:cNvPr id="16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342900</xdr:colOff>
      <xdr:row>33</xdr:row>
      <xdr:rowOff>47625</xdr:rowOff>
    </xdr:to>
    <xdr:sp macro="" textlink="">
      <xdr:nvSpPr>
        <xdr:cNvPr id="167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28575</xdr:colOff>
      <xdr:row>33</xdr:row>
      <xdr:rowOff>85725</xdr:rowOff>
    </xdr:to>
    <xdr:pic>
      <xdr:nvPicPr>
        <xdr:cNvPr id="16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28575</xdr:colOff>
      <xdr:row>33</xdr:row>
      <xdr:rowOff>85725</xdr:rowOff>
    </xdr:to>
    <xdr:pic>
      <xdr:nvPicPr>
        <xdr:cNvPr id="16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342900</xdr:colOff>
      <xdr:row>34</xdr:row>
      <xdr:rowOff>47625</xdr:rowOff>
    </xdr:to>
    <xdr:sp macro="" textlink="">
      <xdr:nvSpPr>
        <xdr:cNvPr id="170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28575</xdr:colOff>
      <xdr:row>34</xdr:row>
      <xdr:rowOff>85725</xdr:rowOff>
    </xdr:to>
    <xdr:pic>
      <xdr:nvPicPr>
        <xdr:cNvPr id="17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28575</xdr:colOff>
      <xdr:row>34</xdr:row>
      <xdr:rowOff>85725</xdr:rowOff>
    </xdr:to>
    <xdr:pic>
      <xdr:nvPicPr>
        <xdr:cNvPr id="17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342900</xdr:colOff>
      <xdr:row>34</xdr:row>
      <xdr:rowOff>47625</xdr:rowOff>
    </xdr:to>
    <xdr:sp macro="" textlink="">
      <xdr:nvSpPr>
        <xdr:cNvPr id="173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28575</xdr:colOff>
      <xdr:row>34</xdr:row>
      <xdr:rowOff>85725</xdr:rowOff>
    </xdr:to>
    <xdr:pic>
      <xdr:nvPicPr>
        <xdr:cNvPr id="17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28575</xdr:colOff>
      <xdr:row>34</xdr:row>
      <xdr:rowOff>85725</xdr:rowOff>
    </xdr:to>
    <xdr:pic>
      <xdr:nvPicPr>
        <xdr:cNvPr id="17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342900</xdr:colOff>
      <xdr:row>35</xdr:row>
      <xdr:rowOff>47625</xdr:rowOff>
    </xdr:to>
    <xdr:sp macro="" textlink="">
      <xdr:nvSpPr>
        <xdr:cNvPr id="176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28575</xdr:colOff>
      <xdr:row>35</xdr:row>
      <xdr:rowOff>85725</xdr:rowOff>
    </xdr:to>
    <xdr:pic>
      <xdr:nvPicPr>
        <xdr:cNvPr id="17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28575</xdr:colOff>
      <xdr:row>35</xdr:row>
      <xdr:rowOff>85725</xdr:rowOff>
    </xdr:to>
    <xdr:pic>
      <xdr:nvPicPr>
        <xdr:cNvPr id="17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342900</xdr:colOff>
      <xdr:row>35</xdr:row>
      <xdr:rowOff>47625</xdr:rowOff>
    </xdr:to>
    <xdr:sp macro="" textlink="">
      <xdr:nvSpPr>
        <xdr:cNvPr id="179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28575</xdr:colOff>
      <xdr:row>35</xdr:row>
      <xdr:rowOff>85725</xdr:rowOff>
    </xdr:to>
    <xdr:pic>
      <xdr:nvPicPr>
        <xdr:cNvPr id="18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28575</xdr:colOff>
      <xdr:row>35</xdr:row>
      <xdr:rowOff>85725</xdr:rowOff>
    </xdr:to>
    <xdr:pic>
      <xdr:nvPicPr>
        <xdr:cNvPr id="18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342900</xdr:colOff>
      <xdr:row>36</xdr:row>
      <xdr:rowOff>47625</xdr:rowOff>
    </xdr:to>
    <xdr:sp macro="" textlink="">
      <xdr:nvSpPr>
        <xdr:cNvPr id="182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28575</xdr:colOff>
      <xdr:row>36</xdr:row>
      <xdr:rowOff>85725</xdr:rowOff>
    </xdr:to>
    <xdr:pic>
      <xdr:nvPicPr>
        <xdr:cNvPr id="18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28575</xdr:colOff>
      <xdr:row>36</xdr:row>
      <xdr:rowOff>85725</xdr:rowOff>
    </xdr:to>
    <xdr:pic>
      <xdr:nvPicPr>
        <xdr:cNvPr id="18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342900</xdr:colOff>
      <xdr:row>36</xdr:row>
      <xdr:rowOff>47625</xdr:rowOff>
    </xdr:to>
    <xdr:sp macro="" textlink="">
      <xdr:nvSpPr>
        <xdr:cNvPr id="185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28575</xdr:colOff>
      <xdr:row>36</xdr:row>
      <xdr:rowOff>85725</xdr:rowOff>
    </xdr:to>
    <xdr:pic>
      <xdr:nvPicPr>
        <xdr:cNvPr id="18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28575</xdr:colOff>
      <xdr:row>36</xdr:row>
      <xdr:rowOff>85725</xdr:rowOff>
    </xdr:to>
    <xdr:pic>
      <xdr:nvPicPr>
        <xdr:cNvPr id="18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342900</xdr:colOff>
      <xdr:row>37</xdr:row>
      <xdr:rowOff>47625</xdr:rowOff>
    </xdr:to>
    <xdr:sp macro="" textlink="">
      <xdr:nvSpPr>
        <xdr:cNvPr id="188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28575</xdr:colOff>
      <xdr:row>37</xdr:row>
      <xdr:rowOff>85725</xdr:rowOff>
    </xdr:to>
    <xdr:pic>
      <xdr:nvPicPr>
        <xdr:cNvPr id="18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28575</xdr:colOff>
      <xdr:row>37</xdr:row>
      <xdr:rowOff>85725</xdr:rowOff>
    </xdr:to>
    <xdr:pic>
      <xdr:nvPicPr>
        <xdr:cNvPr id="19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342900</xdr:colOff>
      <xdr:row>37</xdr:row>
      <xdr:rowOff>47625</xdr:rowOff>
    </xdr:to>
    <xdr:sp macro="" textlink="">
      <xdr:nvSpPr>
        <xdr:cNvPr id="191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28575</xdr:colOff>
      <xdr:row>37</xdr:row>
      <xdr:rowOff>85725</xdr:rowOff>
    </xdr:to>
    <xdr:pic>
      <xdr:nvPicPr>
        <xdr:cNvPr id="19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28575</xdr:colOff>
      <xdr:row>37</xdr:row>
      <xdr:rowOff>85725</xdr:rowOff>
    </xdr:to>
    <xdr:pic>
      <xdr:nvPicPr>
        <xdr:cNvPr id="19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</xdr:col>
      <xdr:colOff>342900</xdr:colOff>
      <xdr:row>38</xdr:row>
      <xdr:rowOff>47625</xdr:rowOff>
    </xdr:to>
    <xdr:sp macro="" textlink="">
      <xdr:nvSpPr>
        <xdr:cNvPr id="194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1</xdr:col>
      <xdr:colOff>28575</xdr:colOff>
      <xdr:row>38</xdr:row>
      <xdr:rowOff>85725</xdr:rowOff>
    </xdr:to>
    <xdr:pic>
      <xdr:nvPicPr>
        <xdr:cNvPr id="19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</xdr:col>
      <xdr:colOff>28575</xdr:colOff>
      <xdr:row>38</xdr:row>
      <xdr:rowOff>85725</xdr:rowOff>
    </xdr:to>
    <xdr:pic>
      <xdr:nvPicPr>
        <xdr:cNvPr id="19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</xdr:col>
      <xdr:colOff>342900</xdr:colOff>
      <xdr:row>38</xdr:row>
      <xdr:rowOff>47625</xdr:rowOff>
    </xdr:to>
    <xdr:sp macro="" textlink="">
      <xdr:nvSpPr>
        <xdr:cNvPr id="197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1</xdr:col>
      <xdr:colOff>28575</xdr:colOff>
      <xdr:row>38</xdr:row>
      <xdr:rowOff>85725</xdr:rowOff>
    </xdr:to>
    <xdr:pic>
      <xdr:nvPicPr>
        <xdr:cNvPr id="19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</xdr:col>
      <xdr:colOff>28575</xdr:colOff>
      <xdr:row>38</xdr:row>
      <xdr:rowOff>85725</xdr:rowOff>
    </xdr:to>
    <xdr:pic>
      <xdr:nvPicPr>
        <xdr:cNvPr id="19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342900</xdr:colOff>
      <xdr:row>39</xdr:row>
      <xdr:rowOff>47625</xdr:rowOff>
    </xdr:to>
    <xdr:sp macro="" textlink="">
      <xdr:nvSpPr>
        <xdr:cNvPr id="200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28575</xdr:colOff>
      <xdr:row>39</xdr:row>
      <xdr:rowOff>85725</xdr:rowOff>
    </xdr:to>
    <xdr:pic>
      <xdr:nvPicPr>
        <xdr:cNvPr id="20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28575</xdr:colOff>
      <xdr:row>39</xdr:row>
      <xdr:rowOff>85725</xdr:rowOff>
    </xdr:to>
    <xdr:pic>
      <xdr:nvPicPr>
        <xdr:cNvPr id="20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342900</xdr:colOff>
      <xdr:row>39</xdr:row>
      <xdr:rowOff>47625</xdr:rowOff>
    </xdr:to>
    <xdr:sp macro="" textlink="">
      <xdr:nvSpPr>
        <xdr:cNvPr id="203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28575</xdr:colOff>
      <xdr:row>39</xdr:row>
      <xdr:rowOff>85725</xdr:rowOff>
    </xdr:to>
    <xdr:pic>
      <xdr:nvPicPr>
        <xdr:cNvPr id="20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28575</xdr:colOff>
      <xdr:row>39</xdr:row>
      <xdr:rowOff>85725</xdr:rowOff>
    </xdr:to>
    <xdr:pic>
      <xdr:nvPicPr>
        <xdr:cNvPr id="20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342900</xdr:colOff>
      <xdr:row>40</xdr:row>
      <xdr:rowOff>47625</xdr:rowOff>
    </xdr:to>
    <xdr:sp macro="" textlink="">
      <xdr:nvSpPr>
        <xdr:cNvPr id="206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28575</xdr:colOff>
      <xdr:row>40</xdr:row>
      <xdr:rowOff>85725</xdr:rowOff>
    </xdr:to>
    <xdr:pic>
      <xdr:nvPicPr>
        <xdr:cNvPr id="20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28575</xdr:colOff>
      <xdr:row>40</xdr:row>
      <xdr:rowOff>85725</xdr:rowOff>
    </xdr:to>
    <xdr:pic>
      <xdr:nvPicPr>
        <xdr:cNvPr id="20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342900</xdr:colOff>
      <xdr:row>40</xdr:row>
      <xdr:rowOff>47625</xdr:rowOff>
    </xdr:to>
    <xdr:sp macro="" textlink="">
      <xdr:nvSpPr>
        <xdr:cNvPr id="209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28575</xdr:colOff>
      <xdr:row>40</xdr:row>
      <xdr:rowOff>85725</xdr:rowOff>
    </xdr:to>
    <xdr:pic>
      <xdr:nvPicPr>
        <xdr:cNvPr id="21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28575</xdr:colOff>
      <xdr:row>40</xdr:row>
      <xdr:rowOff>85725</xdr:rowOff>
    </xdr:to>
    <xdr:pic>
      <xdr:nvPicPr>
        <xdr:cNvPr id="21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</xdr:col>
      <xdr:colOff>342900</xdr:colOff>
      <xdr:row>41</xdr:row>
      <xdr:rowOff>47625</xdr:rowOff>
    </xdr:to>
    <xdr:sp macro="" textlink="">
      <xdr:nvSpPr>
        <xdr:cNvPr id="212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1</xdr:col>
      <xdr:colOff>28575</xdr:colOff>
      <xdr:row>41</xdr:row>
      <xdr:rowOff>85725</xdr:rowOff>
    </xdr:to>
    <xdr:pic>
      <xdr:nvPicPr>
        <xdr:cNvPr id="21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</xdr:col>
      <xdr:colOff>28575</xdr:colOff>
      <xdr:row>41</xdr:row>
      <xdr:rowOff>85725</xdr:rowOff>
    </xdr:to>
    <xdr:pic>
      <xdr:nvPicPr>
        <xdr:cNvPr id="21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</xdr:col>
      <xdr:colOff>342900</xdr:colOff>
      <xdr:row>41</xdr:row>
      <xdr:rowOff>47625</xdr:rowOff>
    </xdr:to>
    <xdr:sp macro="" textlink="">
      <xdr:nvSpPr>
        <xdr:cNvPr id="215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1</xdr:col>
      <xdr:colOff>28575</xdr:colOff>
      <xdr:row>41</xdr:row>
      <xdr:rowOff>85725</xdr:rowOff>
    </xdr:to>
    <xdr:pic>
      <xdr:nvPicPr>
        <xdr:cNvPr id="21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</xdr:col>
      <xdr:colOff>28575</xdr:colOff>
      <xdr:row>41</xdr:row>
      <xdr:rowOff>85725</xdr:rowOff>
    </xdr:to>
    <xdr:pic>
      <xdr:nvPicPr>
        <xdr:cNvPr id="21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</xdr:col>
      <xdr:colOff>342900</xdr:colOff>
      <xdr:row>42</xdr:row>
      <xdr:rowOff>47625</xdr:rowOff>
    </xdr:to>
    <xdr:sp macro="" textlink="">
      <xdr:nvSpPr>
        <xdr:cNvPr id="218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1</xdr:col>
      <xdr:colOff>28575</xdr:colOff>
      <xdr:row>42</xdr:row>
      <xdr:rowOff>85725</xdr:rowOff>
    </xdr:to>
    <xdr:pic>
      <xdr:nvPicPr>
        <xdr:cNvPr id="21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</xdr:col>
      <xdr:colOff>28575</xdr:colOff>
      <xdr:row>42</xdr:row>
      <xdr:rowOff>85725</xdr:rowOff>
    </xdr:to>
    <xdr:pic>
      <xdr:nvPicPr>
        <xdr:cNvPr id="22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</xdr:col>
      <xdr:colOff>342900</xdr:colOff>
      <xdr:row>42</xdr:row>
      <xdr:rowOff>47625</xdr:rowOff>
    </xdr:to>
    <xdr:sp macro="" textlink="">
      <xdr:nvSpPr>
        <xdr:cNvPr id="221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1</xdr:col>
      <xdr:colOff>28575</xdr:colOff>
      <xdr:row>42</xdr:row>
      <xdr:rowOff>85725</xdr:rowOff>
    </xdr:to>
    <xdr:pic>
      <xdr:nvPicPr>
        <xdr:cNvPr id="22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</xdr:col>
      <xdr:colOff>28575</xdr:colOff>
      <xdr:row>42</xdr:row>
      <xdr:rowOff>85725</xdr:rowOff>
    </xdr:to>
    <xdr:pic>
      <xdr:nvPicPr>
        <xdr:cNvPr id="22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342900</xdr:colOff>
      <xdr:row>43</xdr:row>
      <xdr:rowOff>47625</xdr:rowOff>
    </xdr:to>
    <xdr:sp macro="" textlink="">
      <xdr:nvSpPr>
        <xdr:cNvPr id="224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28575</xdr:colOff>
      <xdr:row>43</xdr:row>
      <xdr:rowOff>85725</xdr:rowOff>
    </xdr:to>
    <xdr:pic>
      <xdr:nvPicPr>
        <xdr:cNvPr id="22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28575</xdr:colOff>
      <xdr:row>43</xdr:row>
      <xdr:rowOff>85725</xdr:rowOff>
    </xdr:to>
    <xdr:pic>
      <xdr:nvPicPr>
        <xdr:cNvPr id="22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342900</xdr:colOff>
      <xdr:row>43</xdr:row>
      <xdr:rowOff>47625</xdr:rowOff>
    </xdr:to>
    <xdr:sp macro="" textlink="">
      <xdr:nvSpPr>
        <xdr:cNvPr id="227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28575</xdr:colOff>
      <xdr:row>43</xdr:row>
      <xdr:rowOff>85725</xdr:rowOff>
    </xdr:to>
    <xdr:pic>
      <xdr:nvPicPr>
        <xdr:cNvPr id="22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28575</xdr:colOff>
      <xdr:row>43</xdr:row>
      <xdr:rowOff>85725</xdr:rowOff>
    </xdr:to>
    <xdr:pic>
      <xdr:nvPicPr>
        <xdr:cNvPr id="22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342900</xdr:colOff>
      <xdr:row>44</xdr:row>
      <xdr:rowOff>47625</xdr:rowOff>
    </xdr:to>
    <xdr:sp macro="" textlink="">
      <xdr:nvSpPr>
        <xdr:cNvPr id="230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28575</xdr:colOff>
      <xdr:row>44</xdr:row>
      <xdr:rowOff>85725</xdr:rowOff>
    </xdr:to>
    <xdr:pic>
      <xdr:nvPicPr>
        <xdr:cNvPr id="23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28575</xdr:colOff>
      <xdr:row>44</xdr:row>
      <xdr:rowOff>85725</xdr:rowOff>
    </xdr:to>
    <xdr:pic>
      <xdr:nvPicPr>
        <xdr:cNvPr id="23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342900</xdr:colOff>
      <xdr:row>44</xdr:row>
      <xdr:rowOff>47625</xdr:rowOff>
    </xdr:to>
    <xdr:sp macro="" textlink="">
      <xdr:nvSpPr>
        <xdr:cNvPr id="233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28575</xdr:colOff>
      <xdr:row>44</xdr:row>
      <xdr:rowOff>85725</xdr:rowOff>
    </xdr:to>
    <xdr:pic>
      <xdr:nvPicPr>
        <xdr:cNvPr id="23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28575</xdr:colOff>
      <xdr:row>44</xdr:row>
      <xdr:rowOff>85725</xdr:rowOff>
    </xdr:to>
    <xdr:pic>
      <xdr:nvPicPr>
        <xdr:cNvPr id="23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342900</xdr:colOff>
      <xdr:row>45</xdr:row>
      <xdr:rowOff>47625</xdr:rowOff>
    </xdr:to>
    <xdr:sp macro="" textlink="">
      <xdr:nvSpPr>
        <xdr:cNvPr id="236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28575</xdr:colOff>
      <xdr:row>45</xdr:row>
      <xdr:rowOff>85725</xdr:rowOff>
    </xdr:to>
    <xdr:pic>
      <xdr:nvPicPr>
        <xdr:cNvPr id="23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28575</xdr:colOff>
      <xdr:row>45</xdr:row>
      <xdr:rowOff>85725</xdr:rowOff>
    </xdr:to>
    <xdr:pic>
      <xdr:nvPicPr>
        <xdr:cNvPr id="23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342900</xdr:colOff>
      <xdr:row>45</xdr:row>
      <xdr:rowOff>47625</xdr:rowOff>
    </xdr:to>
    <xdr:sp macro="" textlink="">
      <xdr:nvSpPr>
        <xdr:cNvPr id="239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28575</xdr:colOff>
      <xdr:row>45</xdr:row>
      <xdr:rowOff>85725</xdr:rowOff>
    </xdr:to>
    <xdr:pic>
      <xdr:nvPicPr>
        <xdr:cNvPr id="24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28575</xdr:colOff>
      <xdr:row>45</xdr:row>
      <xdr:rowOff>85725</xdr:rowOff>
    </xdr:to>
    <xdr:pic>
      <xdr:nvPicPr>
        <xdr:cNvPr id="24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</xdr:col>
      <xdr:colOff>342900</xdr:colOff>
      <xdr:row>46</xdr:row>
      <xdr:rowOff>47625</xdr:rowOff>
    </xdr:to>
    <xdr:sp macro="" textlink="">
      <xdr:nvSpPr>
        <xdr:cNvPr id="242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1</xdr:col>
      <xdr:colOff>28575</xdr:colOff>
      <xdr:row>46</xdr:row>
      <xdr:rowOff>85725</xdr:rowOff>
    </xdr:to>
    <xdr:pic>
      <xdr:nvPicPr>
        <xdr:cNvPr id="24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</xdr:col>
      <xdr:colOff>28575</xdr:colOff>
      <xdr:row>46</xdr:row>
      <xdr:rowOff>85725</xdr:rowOff>
    </xdr:to>
    <xdr:pic>
      <xdr:nvPicPr>
        <xdr:cNvPr id="24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</xdr:col>
      <xdr:colOff>342900</xdr:colOff>
      <xdr:row>46</xdr:row>
      <xdr:rowOff>47625</xdr:rowOff>
    </xdr:to>
    <xdr:sp macro="" textlink="">
      <xdr:nvSpPr>
        <xdr:cNvPr id="245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1</xdr:col>
      <xdr:colOff>28575</xdr:colOff>
      <xdr:row>46</xdr:row>
      <xdr:rowOff>85725</xdr:rowOff>
    </xdr:to>
    <xdr:pic>
      <xdr:nvPicPr>
        <xdr:cNvPr id="24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</xdr:col>
      <xdr:colOff>28575</xdr:colOff>
      <xdr:row>46</xdr:row>
      <xdr:rowOff>85725</xdr:rowOff>
    </xdr:to>
    <xdr:pic>
      <xdr:nvPicPr>
        <xdr:cNvPr id="24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342900</xdr:colOff>
      <xdr:row>47</xdr:row>
      <xdr:rowOff>47625</xdr:rowOff>
    </xdr:to>
    <xdr:sp macro="" textlink="">
      <xdr:nvSpPr>
        <xdr:cNvPr id="248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28575</xdr:colOff>
      <xdr:row>47</xdr:row>
      <xdr:rowOff>85725</xdr:rowOff>
    </xdr:to>
    <xdr:pic>
      <xdr:nvPicPr>
        <xdr:cNvPr id="24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28575</xdr:colOff>
      <xdr:row>47</xdr:row>
      <xdr:rowOff>85725</xdr:rowOff>
    </xdr:to>
    <xdr:pic>
      <xdr:nvPicPr>
        <xdr:cNvPr id="25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342900</xdr:colOff>
      <xdr:row>47</xdr:row>
      <xdr:rowOff>47625</xdr:rowOff>
    </xdr:to>
    <xdr:sp macro="" textlink="">
      <xdr:nvSpPr>
        <xdr:cNvPr id="251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28575</xdr:colOff>
      <xdr:row>47</xdr:row>
      <xdr:rowOff>85725</xdr:rowOff>
    </xdr:to>
    <xdr:pic>
      <xdr:nvPicPr>
        <xdr:cNvPr id="25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28575</xdr:colOff>
      <xdr:row>47</xdr:row>
      <xdr:rowOff>85725</xdr:rowOff>
    </xdr:to>
    <xdr:pic>
      <xdr:nvPicPr>
        <xdr:cNvPr id="25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342900</xdr:colOff>
      <xdr:row>48</xdr:row>
      <xdr:rowOff>47625</xdr:rowOff>
    </xdr:to>
    <xdr:sp macro="" textlink="">
      <xdr:nvSpPr>
        <xdr:cNvPr id="254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28575</xdr:colOff>
      <xdr:row>48</xdr:row>
      <xdr:rowOff>85725</xdr:rowOff>
    </xdr:to>
    <xdr:pic>
      <xdr:nvPicPr>
        <xdr:cNvPr id="25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28575</xdr:colOff>
      <xdr:row>48</xdr:row>
      <xdr:rowOff>85725</xdr:rowOff>
    </xdr:to>
    <xdr:pic>
      <xdr:nvPicPr>
        <xdr:cNvPr id="25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342900</xdr:colOff>
      <xdr:row>48</xdr:row>
      <xdr:rowOff>47625</xdr:rowOff>
    </xdr:to>
    <xdr:sp macro="" textlink="">
      <xdr:nvSpPr>
        <xdr:cNvPr id="257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28575</xdr:colOff>
      <xdr:row>48</xdr:row>
      <xdr:rowOff>85725</xdr:rowOff>
    </xdr:to>
    <xdr:pic>
      <xdr:nvPicPr>
        <xdr:cNvPr id="25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28575</xdr:colOff>
      <xdr:row>48</xdr:row>
      <xdr:rowOff>85725</xdr:rowOff>
    </xdr:to>
    <xdr:pic>
      <xdr:nvPicPr>
        <xdr:cNvPr id="25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342900</xdr:colOff>
      <xdr:row>49</xdr:row>
      <xdr:rowOff>47625</xdr:rowOff>
    </xdr:to>
    <xdr:sp macro="" textlink="">
      <xdr:nvSpPr>
        <xdr:cNvPr id="260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28575</xdr:colOff>
      <xdr:row>49</xdr:row>
      <xdr:rowOff>85725</xdr:rowOff>
    </xdr:to>
    <xdr:pic>
      <xdr:nvPicPr>
        <xdr:cNvPr id="26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28575</xdr:colOff>
      <xdr:row>49</xdr:row>
      <xdr:rowOff>85725</xdr:rowOff>
    </xdr:to>
    <xdr:pic>
      <xdr:nvPicPr>
        <xdr:cNvPr id="26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342900</xdr:colOff>
      <xdr:row>49</xdr:row>
      <xdr:rowOff>47625</xdr:rowOff>
    </xdr:to>
    <xdr:sp macro="" textlink="">
      <xdr:nvSpPr>
        <xdr:cNvPr id="263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28575</xdr:colOff>
      <xdr:row>49</xdr:row>
      <xdr:rowOff>85725</xdr:rowOff>
    </xdr:to>
    <xdr:pic>
      <xdr:nvPicPr>
        <xdr:cNvPr id="26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28575</xdr:colOff>
      <xdr:row>49</xdr:row>
      <xdr:rowOff>85725</xdr:rowOff>
    </xdr:to>
    <xdr:pic>
      <xdr:nvPicPr>
        <xdr:cNvPr id="26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342900</xdr:colOff>
      <xdr:row>50</xdr:row>
      <xdr:rowOff>47625</xdr:rowOff>
    </xdr:to>
    <xdr:sp macro="" textlink="">
      <xdr:nvSpPr>
        <xdr:cNvPr id="266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28575</xdr:colOff>
      <xdr:row>50</xdr:row>
      <xdr:rowOff>85725</xdr:rowOff>
    </xdr:to>
    <xdr:pic>
      <xdr:nvPicPr>
        <xdr:cNvPr id="26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28575</xdr:colOff>
      <xdr:row>50</xdr:row>
      <xdr:rowOff>85725</xdr:rowOff>
    </xdr:to>
    <xdr:pic>
      <xdr:nvPicPr>
        <xdr:cNvPr id="26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342900</xdr:colOff>
      <xdr:row>50</xdr:row>
      <xdr:rowOff>47625</xdr:rowOff>
    </xdr:to>
    <xdr:sp macro="" textlink="">
      <xdr:nvSpPr>
        <xdr:cNvPr id="269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28575</xdr:colOff>
      <xdr:row>50</xdr:row>
      <xdr:rowOff>85725</xdr:rowOff>
    </xdr:to>
    <xdr:pic>
      <xdr:nvPicPr>
        <xdr:cNvPr id="27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28575</xdr:colOff>
      <xdr:row>50</xdr:row>
      <xdr:rowOff>85725</xdr:rowOff>
    </xdr:to>
    <xdr:pic>
      <xdr:nvPicPr>
        <xdr:cNvPr id="27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342900</xdr:colOff>
      <xdr:row>51</xdr:row>
      <xdr:rowOff>47625</xdr:rowOff>
    </xdr:to>
    <xdr:sp macro="" textlink="">
      <xdr:nvSpPr>
        <xdr:cNvPr id="272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28575</xdr:colOff>
      <xdr:row>51</xdr:row>
      <xdr:rowOff>85725</xdr:rowOff>
    </xdr:to>
    <xdr:pic>
      <xdr:nvPicPr>
        <xdr:cNvPr id="27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28575</xdr:colOff>
      <xdr:row>51</xdr:row>
      <xdr:rowOff>85725</xdr:rowOff>
    </xdr:to>
    <xdr:pic>
      <xdr:nvPicPr>
        <xdr:cNvPr id="27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342900</xdr:colOff>
      <xdr:row>51</xdr:row>
      <xdr:rowOff>47625</xdr:rowOff>
    </xdr:to>
    <xdr:sp macro="" textlink="">
      <xdr:nvSpPr>
        <xdr:cNvPr id="275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28575</xdr:colOff>
      <xdr:row>51</xdr:row>
      <xdr:rowOff>85725</xdr:rowOff>
    </xdr:to>
    <xdr:pic>
      <xdr:nvPicPr>
        <xdr:cNvPr id="27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28575</xdr:colOff>
      <xdr:row>51</xdr:row>
      <xdr:rowOff>85725</xdr:rowOff>
    </xdr:to>
    <xdr:pic>
      <xdr:nvPicPr>
        <xdr:cNvPr id="27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342900</xdr:colOff>
      <xdr:row>52</xdr:row>
      <xdr:rowOff>47625</xdr:rowOff>
    </xdr:to>
    <xdr:sp macro="" textlink="">
      <xdr:nvSpPr>
        <xdr:cNvPr id="278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28575</xdr:colOff>
      <xdr:row>52</xdr:row>
      <xdr:rowOff>85725</xdr:rowOff>
    </xdr:to>
    <xdr:pic>
      <xdr:nvPicPr>
        <xdr:cNvPr id="27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28575</xdr:colOff>
      <xdr:row>52</xdr:row>
      <xdr:rowOff>85725</xdr:rowOff>
    </xdr:to>
    <xdr:pic>
      <xdr:nvPicPr>
        <xdr:cNvPr id="28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342900</xdr:colOff>
      <xdr:row>52</xdr:row>
      <xdr:rowOff>47625</xdr:rowOff>
    </xdr:to>
    <xdr:sp macro="" textlink="">
      <xdr:nvSpPr>
        <xdr:cNvPr id="281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28575</xdr:colOff>
      <xdr:row>52</xdr:row>
      <xdr:rowOff>85725</xdr:rowOff>
    </xdr:to>
    <xdr:pic>
      <xdr:nvPicPr>
        <xdr:cNvPr id="28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28575</xdr:colOff>
      <xdr:row>52</xdr:row>
      <xdr:rowOff>85725</xdr:rowOff>
    </xdr:to>
    <xdr:pic>
      <xdr:nvPicPr>
        <xdr:cNvPr id="28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</xdr:col>
      <xdr:colOff>342900</xdr:colOff>
      <xdr:row>53</xdr:row>
      <xdr:rowOff>47625</xdr:rowOff>
    </xdr:to>
    <xdr:sp macro="" textlink="">
      <xdr:nvSpPr>
        <xdr:cNvPr id="284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1</xdr:col>
      <xdr:colOff>28575</xdr:colOff>
      <xdr:row>53</xdr:row>
      <xdr:rowOff>85725</xdr:rowOff>
    </xdr:to>
    <xdr:pic>
      <xdr:nvPicPr>
        <xdr:cNvPr id="28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</xdr:col>
      <xdr:colOff>28575</xdr:colOff>
      <xdr:row>53</xdr:row>
      <xdr:rowOff>85725</xdr:rowOff>
    </xdr:to>
    <xdr:pic>
      <xdr:nvPicPr>
        <xdr:cNvPr id="28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</xdr:col>
      <xdr:colOff>342900</xdr:colOff>
      <xdr:row>53</xdr:row>
      <xdr:rowOff>47625</xdr:rowOff>
    </xdr:to>
    <xdr:sp macro="" textlink="">
      <xdr:nvSpPr>
        <xdr:cNvPr id="287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1</xdr:col>
      <xdr:colOff>28575</xdr:colOff>
      <xdr:row>53</xdr:row>
      <xdr:rowOff>85725</xdr:rowOff>
    </xdr:to>
    <xdr:pic>
      <xdr:nvPicPr>
        <xdr:cNvPr id="28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</xdr:col>
      <xdr:colOff>28575</xdr:colOff>
      <xdr:row>53</xdr:row>
      <xdr:rowOff>85725</xdr:rowOff>
    </xdr:to>
    <xdr:pic>
      <xdr:nvPicPr>
        <xdr:cNvPr id="28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342900</xdr:colOff>
      <xdr:row>54</xdr:row>
      <xdr:rowOff>47625</xdr:rowOff>
    </xdr:to>
    <xdr:sp macro="" textlink="">
      <xdr:nvSpPr>
        <xdr:cNvPr id="290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28575</xdr:colOff>
      <xdr:row>54</xdr:row>
      <xdr:rowOff>85725</xdr:rowOff>
    </xdr:to>
    <xdr:pic>
      <xdr:nvPicPr>
        <xdr:cNvPr id="29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28575</xdr:colOff>
      <xdr:row>54</xdr:row>
      <xdr:rowOff>85725</xdr:rowOff>
    </xdr:to>
    <xdr:pic>
      <xdr:nvPicPr>
        <xdr:cNvPr id="29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342900</xdr:colOff>
      <xdr:row>54</xdr:row>
      <xdr:rowOff>47625</xdr:rowOff>
    </xdr:to>
    <xdr:sp macro="" textlink="">
      <xdr:nvSpPr>
        <xdr:cNvPr id="293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28575</xdr:colOff>
      <xdr:row>54</xdr:row>
      <xdr:rowOff>85725</xdr:rowOff>
    </xdr:to>
    <xdr:pic>
      <xdr:nvPicPr>
        <xdr:cNvPr id="29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28575</xdr:colOff>
      <xdr:row>54</xdr:row>
      <xdr:rowOff>85725</xdr:rowOff>
    </xdr:to>
    <xdr:pic>
      <xdr:nvPicPr>
        <xdr:cNvPr id="29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</xdr:col>
      <xdr:colOff>342900</xdr:colOff>
      <xdr:row>55</xdr:row>
      <xdr:rowOff>47625</xdr:rowOff>
    </xdr:to>
    <xdr:sp macro="" textlink="">
      <xdr:nvSpPr>
        <xdr:cNvPr id="296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1</xdr:col>
      <xdr:colOff>28575</xdr:colOff>
      <xdr:row>55</xdr:row>
      <xdr:rowOff>85725</xdr:rowOff>
    </xdr:to>
    <xdr:pic>
      <xdr:nvPicPr>
        <xdr:cNvPr id="29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</xdr:col>
      <xdr:colOff>28575</xdr:colOff>
      <xdr:row>55</xdr:row>
      <xdr:rowOff>85725</xdr:rowOff>
    </xdr:to>
    <xdr:pic>
      <xdr:nvPicPr>
        <xdr:cNvPr id="29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</xdr:col>
      <xdr:colOff>342900</xdr:colOff>
      <xdr:row>55</xdr:row>
      <xdr:rowOff>47625</xdr:rowOff>
    </xdr:to>
    <xdr:sp macro="" textlink="">
      <xdr:nvSpPr>
        <xdr:cNvPr id="299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1</xdr:col>
      <xdr:colOff>28575</xdr:colOff>
      <xdr:row>55</xdr:row>
      <xdr:rowOff>85725</xdr:rowOff>
    </xdr:to>
    <xdr:pic>
      <xdr:nvPicPr>
        <xdr:cNvPr id="30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</xdr:col>
      <xdr:colOff>28575</xdr:colOff>
      <xdr:row>55</xdr:row>
      <xdr:rowOff>85725</xdr:rowOff>
    </xdr:to>
    <xdr:pic>
      <xdr:nvPicPr>
        <xdr:cNvPr id="30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342900</xdr:colOff>
      <xdr:row>56</xdr:row>
      <xdr:rowOff>47625</xdr:rowOff>
    </xdr:to>
    <xdr:sp macro="" textlink="">
      <xdr:nvSpPr>
        <xdr:cNvPr id="302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28575</xdr:colOff>
      <xdr:row>56</xdr:row>
      <xdr:rowOff>85725</xdr:rowOff>
    </xdr:to>
    <xdr:pic>
      <xdr:nvPicPr>
        <xdr:cNvPr id="30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28575</xdr:colOff>
      <xdr:row>56</xdr:row>
      <xdr:rowOff>85725</xdr:rowOff>
    </xdr:to>
    <xdr:pic>
      <xdr:nvPicPr>
        <xdr:cNvPr id="30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342900</xdr:colOff>
      <xdr:row>56</xdr:row>
      <xdr:rowOff>47625</xdr:rowOff>
    </xdr:to>
    <xdr:sp macro="" textlink="">
      <xdr:nvSpPr>
        <xdr:cNvPr id="305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28575</xdr:colOff>
      <xdr:row>56</xdr:row>
      <xdr:rowOff>85725</xdr:rowOff>
    </xdr:to>
    <xdr:pic>
      <xdr:nvPicPr>
        <xdr:cNvPr id="30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28575</xdr:colOff>
      <xdr:row>56</xdr:row>
      <xdr:rowOff>85725</xdr:rowOff>
    </xdr:to>
    <xdr:pic>
      <xdr:nvPicPr>
        <xdr:cNvPr id="30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342900</xdr:colOff>
      <xdr:row>57</xdr:row>
      <xdr:rowOff>47625</xdr:rowOff>
    </xdr:to>
    <xdr:sp macro="" textlink="">
      <xdr:nvSpPr>
        <xdr:cNvPr id="308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28575</xdr:colOff>
      <xdr:row>57</xdr:row>
      <xdr:rowOff>85725</xdr:rowOff>
    </xdr:to>
    <xdr:pic>
      <xdr:nvPicPr>
        <xdr:cNvPr id="30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28575</xdr:colOff>
      <xdr:row>57</xdr:row>
      <xdr:rowOff>85725</xdr:rowOff>
    </xdr:to>
    <xdr:pic>
      <xdr:nvPicPr>
        <xdr:cNvPr id="31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342900</xdr:colOff>
      <xdr:row>57</xdr:row>
      <xdr:rowOff>47625</xdr:rowOff>
    </xdr:to>
    <xdr:sp macro="" textlink="">
      <xdr:nvSpPr>
        <xdr:cNvPr id="311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28575</xdr:colOff>
      <xdr:row>57</xdr:row>
      <xdr:rowOff>85725</xdr:rowOff>
    </xdr:to>
    <xdr:pic>
      <xdr:nvPicPr>
        <xdr:cNvPr id="31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28575</xdr:colOff>
      <xdr:row>57</xdr:row>
      <xdr:rowOff>85725</xdr:rowOff>
    </xdr:to>
    <xdr:pic>
      <xdr:nvPicPr>
        <xdr:cNvPr id="31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</xdr:col>
      <xdr:colOff>342900</xdr:colOff>
      <xdr:row>58</xdr:row>
      <xdr:rowOff>47625</xdr:rowOff>
    </xdr:to>
    <xdr:sp macro="" textlink="">
      <xdr:nvSpPr>
        <xdr:cNvPr id="314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1</xdr:col>
      <xdr:colOff>28575</xdr:colOff>
      <xdr:row>58</xdr:row>
      <xdr:rowOff>85725</xdr:rowOff>
    </xdr:to>
    <xdr:pic>
      <xdr:nvPicPr>
        <xdr:cNvPr id="31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</xdr:col>
      <xdr:colOff>28575</xdr:colOff>
      <xdr:row>58</xdr:row>
      <xdr:rowOff>85725</xdr:rowOff>
    </xdr:to>
    <xdr:pic>
      <xdr:nvPicPr>
        <xdr:cNvPr id="31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</xdr:col>
      <xdr:colOff>342900</xdr:colOff>
      <xdr:row>58</xdr:row>
      <xdr:rowOff>47625</xdr:rowOff>
    </xdr:to>
    <xdr:sp macro="" textlink="">
      <xdr:nvSpPr>
        <xdr:cNvPr id="317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1</xdr:col>
      <xdr:colOff>28575</xdr:colOff>
      <xdr:row>58</xdr:row>
      <xdr:rowOff>85725</xdr:rowOff>
    </xdr:to>
    <xdr:pic>
      <xdr:nvPicPr>
        <xdr:cNvPr id="31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</xdr:col>
      <xdr:colOff>28575</xdr:colOff>
      <xdr:row>58</xdr:row>
      <xdr:rowOff>85725</xdr:rowOff>
    </xdr:to>
    <xdr:pic>
      <xdr:nvPicPr>
        <xdr:cNvPr id="31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</xdr:col>
      <xdr:colOff>342900</xdr:colOff>
      <xdr:row>59</xdr:row>
      <xdr:rowOff>47625</xdr:rowOff>
    </xdr:to>
    <xdr:sp macro="" textlink="">
      <xdr:nvSpPr>
        <xdr:cNvPr id="320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1</xdr:col>
      <xdr:colOff>28575</xdr:colOff>
      <xdr:row>59</xdr:row>
      <xdr:rowOff>85725</xdr:rowOff>
    </xdr:to>
    <xdr:pic>
      <xdr:nvPicPr>
        <xdr:cNvPr id="32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</xdr:col>
      <xdr:colOff>28575</xdr:colOff>
      <xdr:row>59</xdr:row>
      <xdr:rowOff>85725</xdr:rowOff>
    </xdr:to>
    <xdr:pic>
      <xdr:nvPicPr>
        <xdr:cNvPr id="32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</xdr:col>
      <xdr:colOff>342900</xdr:colOff>
      <xdr:row>59</xdr:row>
      <xdr:rowOff>47625</xdr:rowOff>
    </xdr:to>
    <xdr:sp macro="" textlink="">
      <xdr:nvSpPr>
        <xdr:cNvPr id="323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1</xdr:col>
      <xdr:colOff>28575</xdr:colOff>
      <xdr:row>59</xdr:row>
      <xdr:rowOff>85725</xdr:rowOff>
    </xdr:to>
    <xdr:pic>
      <xdr:nvPicPr>
        <xdr:cNvPr id="32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</xdr:col>
      <xdr:colOff>28575</xdr:colOff>
      <xdr:row>59</xdr:row>
      <xdr:rowOff>85725</xdr:rowOff>
    </xdr:to>
    <xdr:pic>
      <xdr:nvPicPr>
        <xdr:cNvPr id="32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</xdr:col>
      <xdr:colOff>342900</xdr:colOff>
      <xdr:row>60</xdr:row>
      <xdr:rowOff>47625</xdr:rowOff>
    </xdr:to>
    <xdr:sp macro="" textlink="">
      <xdr:nvSpPr>
        <xdr:cNvPr id="326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59</xdr:row>
      <xdr:rowOff>0</xdr:rowOff>
    </xdr:from>
    <xdr:to>
      <xdr:col>1</xdr:col>
      <xdr:colOff>28575</xdr:colOff>
      <xdr:row>60</xdr:row>
      <xdr:rowOff>85725</xdr:rowOff>
    </xdr:to>
    <xdr:pic>
      <xdr:nvPicPr>
        <xdr:cNvPr id="32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</xdr:col>
      <xdr:colOff>28575</xdr:colOff>
      <xdr:row>60</xdr:row>
      <xdr:rowOff>85725</xdr:rowOff>
    </xdr:to>
    <xdr:pic>
      <xdr:nvPicPr>
        <xdr:cNvPr id="32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</xdr:col>
      <xdr:colOff>342900</xdr:colOff>
      <xdr:row>60</xdr:row>
      <xdr:rowOff>47625</xdr:rowOff>
    </xdr:to>
    <xdr:sp macro="" textlink="">
      <xdr:nvSpPr>
        <xdr:cNvPr id="329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59</xdr:row>
      <xdr:rowOff>0</xdr:rowOff>
    </xdr:from>
    <xdr:to>
      <xdr:col>1</xdr:col>
      <xdr:colOff>28575</xdr:colOff>
      <xdr:row>60</xdr:row>
      <xdr:rowOff>85725</xdr:rowOff>
    </xdr:to>
    <xdr:pic>
      <xdr:nvPicPr>
        <xdr:cNvPr id="33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</xdr:col>
      <xdr:colOff>28575</xdr:colOff>
      <xdr:row>60</xdr:row>
      <xdr:rowOff>85725</xdr:rowOff>
    </xdr:to>
    <xdr:pic>
      <xdr:nvPicPr>
        <xdr:cNvPr id="33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</xdr:col>
      <xdr:colOff>342900</xdr:colOff>
      <xdr:row>61</xdr:row>
      <xdr:rowOff>47625</xdr:rowOff>
    </xdr:to>
    <xdr:sp macro="" textlink="">
      <xdr:nvSpPr>
        <xdr:cNvPr id="332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1</xdr:col>
      <xdr:colOff>28575</xdr:colOff>
      <xdr:row>61</xdr:row>
      <xdr:rowOff>85725</xdr:rowOff>
    </xdr:to>
    <xdr:pic>
      <xdr:nvPicPr>
        <xdr:cNvPr id="33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</xdr:col>
      <xdr:colOff>28575</xdr:colOff>
      <xdr:row>61</xdr:row>
      <xdr:rowOff>85725</xdr:rowOff>
    </xdr:to>
    <xdr:pic>
      <xdr:nvPicPr>
        <xdr:cNvPr id="33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</xdr:col>
      <xdr:colOff>342900</xdr:colOff>
      <xdr:row>61</xdr:row>
      <xdr:rowOff>47625</xdr:rowOff>
    </xdr:to>
    <xdr:sp macro="" textlink="">
      <xdr:nvSpPr>
        <xdr:cNvPr id="335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1</xdr:col>
      <xdr:colOff>28575</xdr:colOff>
      <xdr:row>61</xdr:row>
      <xdr:rowOff>85725</xdr:rowOff>
    </xdr:to>
    <xdr:pic>
      <xdr:nvPicPr>
        <xdr:cNvPr id="33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</xdr:col>
      <xdr:colOff>28575</xdr:colOff>
      <xdr:row>61</xdr:row>
      <xdr:rowOff>85725</xdr:rowOff>
    </xdr:to>
    <xdr:pic>
      <xdr:nvPicPr>
        <xdr:cNvPr id="33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1</xdr:col>
      <xdr:colOff>342900</xdr:colOff>
      <xdr:row>62</xdr:row>
      <xdr:rowOff>47625</xdr:rowOff>
    </xdr:to>
    <xdr:sp macro="" textlink="">
      <xdr:nvSpPr>
        <xdr:cNvPr id="338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1</xdr:col>
      <xdr:colOff>28575</xdr:colOff>
      <xdr:row>62</xdr:row>
      <xdr:rowOff>85725</xdr:rowOff>
    </xdr:to>
    <xdr:pic>
      <xdr:nvPicPr>
        <xdr:cNvPr id="33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1</xdr:col>
      <xdr:colOff>28575</xdr:colOff>
      <xdr:row>62</xdr:row>
      <xdr:rowOff>85725</xdr:rowOff>
    </xdr:to>
    <xdr:pic>
      <xdr:nvPicPr>
        <xdr:cNvPr id="34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1</xdr:col>
      <xdr:colOff>342900</xdr:colOff>
      <xdr:row>62</xdr:row>
      <xdr:rowOff>47625</xdr:rowOff>
    </xdr:to>
    <xdr:sp macro="" textlink="">
      <xdr:nvSpPr>
        <xdr:cNvPr id="341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1</xdr:col>
      <xdr:colOff>28575</xdr:colOff>
      <xdr:row>62</xdr:row>
      <xdr:rowOff>85725</xdr:rowOff>
    </xdr:to>
    <xdr:pic>
      <xdr:nvPicPr>
        <xdr:cNvPr id="34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1</xdr:col>
      <xdr:colOff>28575</xdr:colOff>
      <xdr:row>62</xdr:row>
      <xdr:rowOff>85725</xdr:rowOff>
    </xdr:to>
    <xdr:pic>
      <xdr:nvPicPr>
        <xdr:cNvPr id="34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1</xdr:col>
      <xdr:colOff>342900</xdr:colOff>
      <xdr:row>63</xdr:row>
      <xdr:rowOff>47625</xdr:rowOff>
    </xdr:to>
    <xdr:sp macro="" textlink="">
      <xdr:nvSpPr>
        <xdr:cNvPr id="344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1</xdr:col>
      <xdr:colOff>28575</xdr:colOff>
      <xdr:row>63</xdr:row>
      <xdr:rowOff>85725</xdr:rowOff>
    </xdr:to>
    <xdr:pic>
      <xdr:nvPicPr>
        <xdr:cNvPr id="34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1</xdr:col>
      <xdr:colOff>28575</xdr:colOff>
      <xdr:row>63</xdr:row>
      <xdr:rowOff>85725</xdr:rowOff>
    </xdr:to>
    <xdr:pic>
      <xdr:nvPicPr>
        <xdr:cNvPr id="34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1</xdr:col>
      <xdr:colOff>342900</xdr:colOff>
      <xdr:row>63</xdr:row>
      <xdr:rowOff>47625</xdr:rowOff>
    </xdr:to>
    <xdr:sp macro="" textlink="">
      <xdr:nvSpPr>
        <xdr:cNvPr id="347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1</xdr:col>
      <xdr:colOff>28575</xdr:colOff>
      <xdr:row>63</xdr:row>
      <xdr:rowOff>85725</xdr:rowOff>
    </xdr:to>
    <xdr:pic>
      <xdr:nvPicPr>
        <xdr:cNvPr id="34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1</xdr:col>
      <xdr:colOff>28575</xdr:colOff>
      <xdr:row>63</xdr:row>
      <xdr:rowOff>85725</xdr:rowOff>
    </xdr:to>
    <xdr:pic>
      <xdr:nvPicPr>
        <xdr:cNvPr id="34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</xdr:col>
      <xdr:colOff>342900</xdr:colOff>
      <xdr:row>64</xdr:row>
      <xdr:rowOff>47625</xdr:rowOff>
    </xdr:to>
    <xdr:sp macro="" textlink="">
      <xdr:nvSpPr>
        <xdr:cNvPr id="350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1</xdr:col>
      <xdr:colOff>28575</xdr:colOff>
      <xdr:row>64</xdr:row>
      <xdr:rowOff>85725</xdr:rowOff>
    </xdr:to>
    <xdr:pic>
      <xdr:nvPicPr>
        <xdr:cNvPr id="35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</xdr:col>
      <xdr:colOff>28575</xdr:colOff>
      <xdr:row>64</xdr:row>
      <xdr:rowOff>85725</xdr:rowOff>
    </xdr:to>
    <xdr:pic>
      <xdr:nvPicPr>
        <xdr:cNvPr id="35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</xdr:col>
      <xdr:colOff>342900</xdr:colOff>
      <xdr:row>64</xdr:row>
      <xdr:rowOff>47625</xdr:rowOff>
    </xdr:to>
    <xdr:sp macro="" textlink="">
      <xdr:nvSpPr>
        <xdr:cNvPr id="353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1</xdr:col>
      <xdr:colOff>28575</xdr:colOff>
      <xdr:row>64</xdr:row>
      <xdr:rowOff>85725</xdr:rowOff>
    </xdr:to>
    <xdr:pic>
      <xdr:nvPicPr>
        <xdr:cNvPr id="35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</xdr:col>
      <xdr:colOff>28575</xdr:colOff>
      <xdr:row>64</xdr:row>
      <xdr:rowOff>85725</xdr:rowOff>
    </xdr:to>
    <xdr:pic>
      <xdr:nvPicPr>
        <xdr:cNvPr id="35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</xdr:col>
      <xdr:colOff>342900</xdr:colOff>
      <xdr:row>65</xdr:row>
      <xdr:rowOff>47625</xdr:rowOff>
    </xdr:to>
    <xdr:sp macro="" textlink="">
      <xdr:nvSpPr>
        <xdr:cNvPr id="356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1</xdr:col>
      <xdr:colOff>28575</xdr:colOff>
      <xdr:row>65</xdr:row>
      <xdr:rowOff>85725</xdr:rowOff>
    </xdr:to>
    <xdr:pic>
      <xdr:nvPicPr>
        <xdr:cNvPr id="35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</xdr:col>
      <xdr:colOff>28575</xdr:colOff>
      <xdr:row>65</xdr:row>
      <xdr:rowOff>85725</xdr:rowOff>
    </xdr:to>
    <xdr:pic>
      <xdr:nvPicPr>
        <xdr:cNvPr id="35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</xdr:col>
      <xdr:colOff>342900</xdr:colOff>
      <xdr:row>65</xdr:row>
      <xdr:rowOff>47625</xdr:rowOff>
    </xdr:to>
    <xdr:sp macro="" textlink="">
      <xdr:nvSpPr>
        <xdr:cNvPr id="359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1</xdr:col>
      <xdr:colOff>28575</xdr:colOff>
      <xdr:row>65</xdr:row>
      <xdr:rowOff>85725</xdr:rowOff>
    </xdr:to>
    <xdr:pic>
      <xdr:nvPicPr>
        <xdr:cNvPr id="36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</xdr:col>
      <xdr:colOff>28575</xdr:colOff>
      <xdr:row>65</xdr:row>
      <xdr:rowOff>85725</xdr:rowOff>
    </xdr:to>
    <xdr:pic>
      <xdr:nvPicPr>
        <xdr:cNvPr id="36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1</xdr:col>
      <xdr:colOff>342900</xdr:colOff>
      <xdr:row>66</xdr:row>
      <xdr:rowOff>47625</xdr:rowOff>
    </xdr:to>
    <xdr:sp macro="" textlink="">
      <xdr:nvSpPr>
        <xdr:cNvPr id="362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1</xdr:col>
      <xdr:colOff>28575</xdr:colOff>
      <xdr:row>66</xdr:row>
      <xdr:rowOff>85725</xdr:rowOff>
    </xdr:to>
    <xdr:pic>
      <xdr:nvPicPr>
        <xdr:cNvPr id="36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1</xdr:col>
      <xdr:colOff>28575</xdr:colOff>
      <xdr:row>66</xdr:row>
      <xdr:rowOff>85725</xdr:rowOff>
    </xdr:to>
    <xdr:pic>
      <xdr:nvPicPr>
        <xdr:cNvPr id="36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1</xdr:col>
      <xdr:colOff>342900</xdr:colOff>
      <xdr:row>66</xdr:row>
      <xdr:rowOff>47625</xdr:rowOff>
    </xdr:to>
    <xdr:sp macro="" textlink="">
      <xdr:nvSpPr>
        <xdr:cNvPr id="365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1</xdr:col>
      <xdr:colOff>28575</xdr:colOff>
      <xdr:row>66</xdr:row>
      <xdr:rowOff>85725</xdr:rowOff>
    </xdr:to>
    <xdr:pic>
      <xdr:nvPicPr>
        <xdr:cNvPr id="36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1</xdr:col>
      <xdr:colOff>28575</xdr:colOff>
      <xdr:row>66</xdr:row>
      <xdr:rowOff>85725</xdr:rowOff>
    </xdr:to>
    <xdr:pic>
      <xdr:nvPicPr>
        <xdr:cNvPr id="36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</xdr:col>
      <xdr:colOff>342900</xdr:colOff>
      <xdr:row>67</xdr:row>
      <xdr:rowOff>47625</xdr:rowOff>
    </xdr:to>
    <xdr:sp macro="" textlink="">
      <xdr:nvSpPr>
        <xdr:cNvPr id="368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1</xdr:col>
      <xdr:colOff>28575</xdr:colOff>
      <xdr:row>67</xdr:row>
      <xdr:rowOff>85725</xdr:rowOff>
    </xdr:to>
    <xdr:pic>
      <xdr:nvPicPr>
        <xdr:cNvPr id="36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</xdr:col>
      <xdr:colOff>28575</xdr:colOff>
      <xdr:row>67</xdr:row>
      <xdr:rowOff>85725</xdr:rowOff>
    </xdr:to>
    <xdr:pic>
      <xdr:nvPicPr>
        <xdr:cNvPr id="37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</xdr:col>
      <xdr:colOff>342900</xdr:colOff>
      <xdr:row>67</xdr:row>
      <xdr:rowOff>47625</xdr:rowOff>
    </xdr:to>
    <xdr:sp macro="" textlink="">
      <xdr:nvSpPr>
        <xdr:cNvPr id="371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1</xdr:col>
      <xdr:colOff>28575</xdr:colOff>
      <xdr:row>67</xdr:row>
      <xdr:rowOff>85725</xdr:rowOff>
    </xdr:to>
    <xdr:pic>
      <xdr:nvPicPr>
        <xdr:cNvPr id="37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</xdr:col>
      <xdr:colOff>28575</xdr:colOff>
      <xdr:row>67</xdr:row>
      <xdr:rowOff>85725</xdr:rowOff>
    </xdr:to>
    <xdr:pic>
      <xdr:nvPicPr>
        <xdr:cNvPr id="37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</xdr:col>
      <xdr:colOff>342900</xdr:colOff>
      <xdr:row>68</xdr:row>
      <xdr:rowOff>47625</xdr:rowOff>
    </xdr:to>
    <xdr:sp macro="" textlink="">
      <xdr:nvSpPr>
        <xdr:cNvPr id="374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1</xdr:col>
      <xdr:colOff>28575</xdr:colOff>
      <xdr:row>68</xdr:row>
      <xdr:rowOff>85725</xdr:rowOff>
    </xdr:to>
    <xdr:pic>
      <xdr:nvPicPr>
        <xdr:cNvPr id="37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</xdr:col>
      <xdr:colOff>28575</xdr:colOff>
      <xdr:row>68</xdr:row>
      <xdr:rowOff>85725</xdr:rowOff>
    </xdr:to>
    <xdr:pic>
      <xdr:nvPicPr>
        <xdr:cNvPr id="37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</xdr:col>
      <xdr:colOff>342900</xdr:colOff>
      <xdr:row>68</xdr:row>
      <xdr:rowOff>47625</xdr:rowOff>
    </xdr:to>
    <xdr:sp macro="" textlink="">
      <xdr:nvSpPr>
        <xdr:cNvPr id="377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1</xdr:col>
      <xdr:colOff>28575</xdr:colOff>
      <xdr:row>68</xdr:row>
      <xdr:rowOff>85725</xdr:rowOff>
    </xdr:to>
    <xdr:pic>
      <xdr:nvPicPr>
        <xdr:cNvPr id="37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</xdr:col>
      <xdr:colOff>28575</xdr:colOff>
      <xdr:row>68</xdr:row>
      <xdr:rowOff>85725</xdr:rowOff>
    </xdr:to>
    <xdr:pic>
      <xdr:nvPicPr>
        <xdr:cNvPr id="37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</xdr:col>
      <xdr:colOff>342900</xdr:colOff>
      <xdr:row>69</xdr:row>
      <xdr:rowOff>47625</xdr:rowOff>
    </xdr:to>
    <xdr:sp macro="" textlink="">
      <xdr:nvSpPr>
        <xdr:cNvPr id="380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1</xdr:col>
      <xdr:colOff>28575</xdr:colOff>
      <xdr:row>69</xdr:row>
      <xdr:rowOff>85725</xdr:rowOff>
    </xdr:to>
    <xdr:pic>
      <xdr:nvPicPr>
        <xdr:cNvPr id="38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</xdr:col>
      <xdr:colOff>28575</xdr:colOff>
      <xdr:row>69</xdr:row>
      <xdr:rowOff>85725</xdr:rowOff>
    </xdr:to>
    <xdr:pic>
      <xdr:nvPicPr>
        <xdr:cNvPr id="38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</xdr:col>
      <xdr:colOff>342900</xdr:colOff>
      <xdr:row>69</xdr:row>
      <xdr:rowOff>47625</xdr:rowOff>
    </xdr:to>
    <xdr:sp macro="" textlink="">
      <xdr:nvSpPr>
        <xdr:cNvPr id="383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1</xdr:col>
      <xdr:colOff>28575</xdr:colOff>
      <xdr:row>69</xdr:row>
      <xdr:rowOff>85725</xdr:rowOff>
    </xdr:to>
    <xdr:pic>
      <xdr:nvPicPr>
        <xdr:cNvPr id="38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</xdr:col>
      <xdr:colOff>28575</xdr:colOff>
      <xdr:row>69</xdr:row>
      <xdr:rowOff>85725</xdr:rowOff>
    </xdr:to>
    <xdr:pic>
      <xdr:nvPicPr>
        <xdr:cNvPr id="38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1</xdr:col>
      <xdr:colOff>342900</xdr:colOff>
      <xdr:row>70</xdr:row>
      <xdr:rowOff>47625</xdr:rowOff>
    </xdr:to>
    <xdr:sp macro="" textlink="">
      <xdr:nvSpPr>
        <xdr:cNvPr id="386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1</xdr:col>
      <xdr:colOff>28575</xdr:colOff>
      <xdr:row>70</xdr:row>
      <xdr:rowOff>85725</xdr:rowOff>
    </xdr:to>
    <xdr:pic>
      <xdr:nvPicPr>
        <xdr:cNvPr id="38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1</xdr:col>
      <xdr:colOff>28575</xdr:colOff>
      <xdr:row>70</xdr:row>
      <xdr:rowOff>85725</xdr:rowOff>
    </xdr:to>
    <xdr:pic>
      <xdr:nvPicPr>
        <xdr:cNvPr id="38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1</xdr:col>
      <xdr:colOff>342900</xdr:colOff>
      <xdr:row>70</xdr:row>
      <xdr:rowOff>47625</xdr:rowOff>
    </xdr:to>
    <xdr:sp macro="" textlink="">
      <xdr:nvSpPr>
        <xdr:cNvPr id="389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1</xdr:col>
      <xdr:colOff>28575</xdr:colOff>
      <xdr:row>70</xdr:row>
      <xdr:rowOff>85725</xdr:rowOff>
    </xdr:to>
    <xdr:pic>
      <xdr:nvPicPr>
        <xdr:cNvPr id="39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1</xdr:col>
      <xdr:colOff>28575</xdr:colOff>
      <xdr:row>70</xdr:row>
      <xdr:rowOff>85725</xdr:rowOff>
    </xdr:to>
    <xdr:pic>
      <xdr:nvPicPr>
        <xdr:cNvPr id="39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342900</xdr:colOff>
      <xdr:row>71</xdr:row>
      <xdr:rowOff>47625</xdr:rowOff>
    </xdr:to>
    <xdr:sp macro="" textlink="">
      <xdr:nvSpPr>
        <xdr:cNvPr id="392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28575</xdr:colOff>
      <xdr:row>71</xdr:row>
      <xdr:rowOff>85725</xdr:rowOff>
    </xdr:to>
    <xdr:pic>
      <xdr:nvPicPr>
        <xdr:cNvPr id="39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28575</xdr:colOff>
      <xdr:row>71</xdr:row>
      <xdr:rowOff>85725</xdr:rowOff>
    </xdr:to>
    <xdr:pic>
      <xdr:nvPicPr>
        <xdr:cNvPr id="39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342900</xdr:colOff>
      <xdr:row>71</xdr:row>
      <xdr:rowOff>47625</xdr:rowOff>
    </xdr:to>
    <xdr:sp macro="" textlink="">
      <xdr:nvSpPr>
        <xdr:cNvPr id="395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28575</xdr:colOff>
      <xdr:row>71</xdr:row>
      <xdr:rowOff>85725</xdr:rowOff>
    </xdr:to>
    <xdr:pic>
      <xdr:nvPicPr>
        <xdr:cNvPr id="39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28575</xdr:colOff>
      <xdr:row>71</xdr:row>
      <xdr:rowOff>85725</xdr:rowOff>
    </xdr:to>
    <xdr:pic>
      <xdr:nvPicPr>
        <xdr:cNvPr id="39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342900</xdr:colOff>
      <xdr:row>72</xdr:row>
      <xdr:rowOff>47625</xdr:rowOff>
    </xdr:to>
    <xdr:sp macro="" textlink="">
      <xdr:nvSpPr>
        <xdr:cNvPr id="398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28575</xdr:colOff>
      <xdr:row>72</xdr:row>
      <xdr:rowOff>85725</xdr:rowOff>
    </xdr:to>
    <xdr:pic>
      <xdr:nvPicPr>
        <xdr:cNvPr id="39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28575</xdr:colOff>
      <xdr:row>72</xdr:row>
      <xdr:rowOff>85725</xdr:rowOff>
    </xdr:to>
    <xdr:pic>
      <xdr:nvPicPr>
        <xdr:cNvPr id="40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342900</xdr:colOff>
      <xdr:row>72</xdr:row>
      <xdr:rowOff>47625</xdr:rowOff>
    </xdr:to>
    <xdr:sp macro="" textlink="">
      <xdr:nvSpPr>
        <xdr:cNvPr id="401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28575</xdr:colOff>
      <xdr:row>72</xdr:row>
      <xdr:rowOff>85725</xdr:rowOff>
    </xdr:to>
    <xdr:pic>
      <xdr:nvPicPr>
        <xdr:cNvPr id="40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28575</xdr:colOff>
      <xdr:row>72</xdr:row>
      <xdr:rowOff>85725</xdr:rowOff>
    </xdr:to>
    <xdr:pic>
      <xdr:nvPicPr>
        <xdr:cNvPr id="40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1</xdr:col>
      <xdr:colOff>342900</xdr:colOff>
      <xdr:row>73</xdr:row>
      <xdr:rowOff>47625</xdr:rowOff>
    </xdr:to>
    <xdr:sp macro="" textlink="">
      <xdr:nvSpPr>
        <xdr:cNvPr id="404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1</xdr:col>
      <xdr:colOff>28575</xdr:colOff>
      <xdr:row>73</xdr:row>
      <xdr:rowOff>85725</xdr:rowOff>
    </xdr:to>
    <xdr:pic>
      <xdr:nvPicPr>
        <xdr:cNvPr id="40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1</xdr:col>
      <xdr:colOff>28575</xdr:colOff>
      <xdr:row>73</xdr:row>
      <xdr:rowOff>85725</xdr:rowOff>
    </xdr:to>
    <xdr:pic>
      <xdr:nvPicPr>
        <xdr:cNvPr id="40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1</xdr:col>
      <xdr:colOff>342900</xdr:colOff>
      <xdr:row>73</xdr:row>
      <xdr:rowOff>47625</xdr:rowOff>
    </xdr:to>
    <xdr:sp macro="" textlink="">
      <xdr:nvSpPr>
        <xdr:cNvPr id="407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1</xdr:col>
      <xdr:colOff>28575</xdr:colOff>
      <xdr:row>73</xdr:row>
      <xdr:rowOff>85725</xdr:rowOff>
    </xdr:to>
    <xdr:pic>
      <xdr:nvPicPr>
        <xdr:cNvPr id="40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1</xdr:col>
      <xdr:colOff>28575</xdr:colOff>
      <xdr:row>73</xdr:row>
      <xdr:rowOff>85725</xdr:rowOff>
    </xdr:to>
    <xdr:pic>
      <xdr:nvPicPr>
        <xdr:cNvPr id="40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</xdr:col>
      <xdr:colOff>342900</xdr:colOff>
      <xdr:row>74</xdr:row>
      <xdr:rowOff>47625</xdr:rowOff>
    </xdr:to>
    <xdr:sp macro="" textlink="">
      <xdr:nvSpPr>
        <xdr:cNvPr id="410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1</xdr:col>
      <xdr:colOff>28575</xdr:colOff>
      <xdr:row>74</xdr:row>
      <xdr:rowOff>85725</xdr:rowOff>
    </xdr:to>
    <xdr:pic>
      <xdr:nvPicPr>
        <xdr:cNvPr id="41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</xdr:col>
      <xdr:colOff>28575</xdr:colOff>
      <xdr:row>74</xdr:row>
      <xdr:rowOff>85725</xdr:rowOff>
    </xdr:to>
    <xdr:pic>
      <xdr:nvPicPr>
        <xdr:cNvPr id="41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</xdr:col>
      <xdr:colOff>342900</xdr:colOff>
      <xdr:row>74</xdr:row>
      <xdr:rowOff>47625</xdr:rowOff>
    </xdr:to>
    <xdr:sp macro="" textlink="">
      <xdr:nvSpPr>
        <xdr:cNvPr id="413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1</xdr:col>
      <xdr:colOff>28575</xdr:colOff>
      <xdr:row>74</xdr:row>
      <xdr:rowOff>85725</xdr:rowOff>
    </xdr:to>
    <xdr:pic>
      <xdr:nvPicPr>
        <xdr:cNvPr id="41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</xdr:col>
      <xdr:colOff>28575</xdr:colOff>
      <xdr:row>74</xdr:row>
      <xdr:rowOff>85725</xdr:rowOff>
    </xdr:to>
    <xdr:pic>
      <xdr:nvPicPr>
        <xdr:cNvPr id="41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</xdr:col>
      <xdr:colOff>342900</xdr:colOff>
      <xdr:row>75</xdr:row>
      <xdr:rowOff>47625</xdr:rowOff>
    </xdr:to>
    <xdr:sp macro="" textlink="">
      <xdr:nvSpPr>
        <xdr:cNvPr id="416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74</xdr:row>
      <xdr:rowOff>0</xdr:rowOff>
    </xdr:from>
    <xdr:to>
      <xdr:col>1</xdr:col>
      <xdr:colOff>28575</xdr:colOff>
      <xdr:row>75</xdr:row>
      <xdr:rowOff>85725</xdr:rowOff>
    </xdr:to>
    <xdr:pic>
      <xdr:nvPicPr>
        <xdr:cNvPr id="41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</xdr:col>
      <xdr:colOff>28575</xdr:colOff>
      <xdr:row>75</xdr:row>
      <xdr:rowOff>85725</xdr:rowOff>
    </xdr:to>
    <xdr:pic>
      <xdr:nvPicPr>
        <xdr:cNvPr id="41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</xdr:col>
      <xdr:colOff>342900</xdr:colOff>
      <xdr:row>75</xdr:row>
      <xdr:rowOff>47625</xdr:rowOff>
    </xdr:to>
    <xdr:sp macro="" textlink="">
      <xdr:nvSpPr>
        <xdr:cNvPr id="419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74</xdr:row>
      <xdr:rowOff>0</xdr:rowOff>
    </xdr:from>
    <xdr:to>
      <xdr:col>1</xdr:col>
      <xdr:colOff>28575</xdr:colOff>
      <xdr:row>75</xdr:row>
      <xdr:rowOff>85725</xdr:rowOff>
    </xdr:to>
    <xdr:pic>
      <xdr:nvPicPr>
        <xdr:cNvPr id="42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</xdr:col>
      <xdr:colOff>28575</xdr:colOff>
      <xdr:row>75</xdr:row>
      <xdr:rowOff>85725</xdr:rowOff>
    </xdr:to>
    <xdr:pic>
      <xdr:nvPicPr>
        <xdr:cNvPr id="42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</xdr:col>
      <xdr:colOff>342900</xdr:colOff>
      <xdr:row>76</xdr:row>
      <xdr:rowOff>47625</xdr:rowOff>
    </xdr:to>
    <xdr:sp macro="" textlink="">
      <xdr:nvSpPr>
        <xdr:cNvPr id="422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1</xdr:col>
      <xdr:colOff>28575</xdr:colOff>
      <xdr:row>76</xdr:row>
      <xdr:rowOff>85725</xdr:rowOff>
    </xdr:to>
    <xdr:pic>
      <xdr:nvPicPr>
        <xdr:cNvPr id="42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</xdr:col>
      <xdr:colOff>28575</xdr:colOff>
      <xdr:row>76</xdr:row>
      <xdr:rowOff>85725</xdr:rowOff>
    </xdr:to>
    <xdr:pic>
      <xdr:nvPicPr>
        <xdr:cNvPr id="42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</xdr:col>
      <xdr:colOff>342900</xdr:colOff>
      <xdr:row>76</xdr:row>
      <xdr:rowOff>47625</xdr:rowOff>
    </xdr:to>
    <xdr:sp macro="" textlink="">
      <xdr:nvSpPr>
        <xdr:cNvPr id="425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1</xdr:col>
      <xdr:colOff>28575</xdr:colOff>
      <xdr:row>76</xdr:row>
      <xdr:rowOff>85725</xdr:rowOff>
    </xdr:to>
    <xdr:pic>
      <xdr:nvPicPr>
        <xdr:cNvPr id="42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</xdr:col>
      <xdr:colOff>28575</xdr:colOff>
      <xdr:row>76</xdr:row>
      <xdr:rowOff>85725</xdr:rowOff>
    </xdr:to>
    <xdr:pic>
      <xdr:nvPicPr>
        <xdr:cNvPr id="42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</xdr:col>
      <xdr:colOff>342900</xdr:colOff>
      <xdr:row>77</xdr:row>
      <xdr:rowOff>47625</xdr:rowOff>
    </xdr:to>
    <xdr:sp macro="" textlink="">
      <xdr:nvSpPr>
        <xdr:cNvPr id="428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76</xdr:row>
      <xdr:rowOff>0</xdr:rowOff>
    </xdr:from>
    <xdr:to>
      <xdr:col>1</xdr:col>
      <xdr:colOff>28575</xdr:colOff>
      <xdr:row>77</xdr:row>
      <xdr:rowOff>85725</xdr:rowOff>
    </xdr:to>
    <xdr:pic>
      <xdr:nvPicPr>
        <xdr:cNvPr id="42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</xdr:col>
      <xdr:colOff>28575</xdr:colOff>
      <xdr:row>77</xdr:row>
      <xdr:rowOff>85725</xdr:rowOff>
    </xdr:to>
    <xdr:pic>
      <xdr:nvPicPr>
        <xdr:cNvPr id="43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</xdr:col>
      <xdr:colOff>342900</xdr:colOff>
      <xdr:row>77</xdr:row>
      <xdr:rowOff>47625</xdr:rowOff>
    </xdr:to>
    <xdr:sp macro="" textlink="">
      <xdr:nvSpPr>
        <xdr:cNvPr id="431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76</xdr:row>
      <xdr:rowOff>0</xdr:rowOff>
    </xdr:from>
    <xdr:to>
      <xdr:col>1</xdr:col>
      <xdr:colOff>28575</xdr:colOff>
      <xdr:row>77</xdr:row>
      <xdr:rowOff>85725</xdr:rowOff>
    </xdr:to>
    <xdr:pic>
      <xdr:nvPicPr>
        <xdr:cNvPr id="43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</xdr:col>
      <xdr:colOff>28575</xdr:colOff>
      <xdr:row>77</xdr:row>
      <xdr:rowOff>85725</xdr:rowOff>
    </xdr:to>
    <xdr:pic>
      <xdr:nvPicPr>
        <xdr:cNvPr id="433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1</xdr:col>
      <xdr:colOff>342900</xdr:colOff>
      <xdr:row>78</xdr:row>
      <xdr:rowOff>47625</xdr:rowOff>
    </xdr:to>
    <xdr:sp macro="" textlink="">
      <xdr:nvSpPr>
        <xdr:cNvPr id="434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1</xdr:col>
      <xdr:colOff>28575</xdr:colOff>
      <xdr:row>78</xdr:row>
      <xdr:rowOff>85725</xdr:rowOff>
    </xdr:to>
    <xdr:pic>
      <xdr:nvPicPr>
        <xdr:cNvPr id="43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1</xdr:col>
      <xdr:colOff>28575</xdr:colOff>
      <xdr:row>78</xdr:row>
      <xdr:rowOff>85725</xdr:rowOff>
    </xdr:to>
    <xdr:pic>
      <xdr:nvPicPr>
        <xdr:cNvPr id="436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1</xdr:col>
      <xdr:colOff>342900</xdr:colOff>
      <xdr:row>78</xdr:row>
      <xdr:rowOff>47625</xdr:rowOff>
    </xdr:to>
    <xdr:sp macro="" textlink="">
      <xdr:nvSpPr>
        <xdr:cNvPr id="437" name="AutoShape 6" descr="www"/>
        <xdr:cNvSpPr>
          <a:spLocks noChangeAspect="1" noChangeArrowheads="1"/>
        </xdr:cNvSpPr>
      </xdr:nvSpPr>
      <xdr:spPr bwMode="auto">
        <a:xfrm>
          <a:off x="0" y="350520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1</xdr:col>
      <xdr:colOff>28575</xdr:colOff>
      <xdr:row>78</xdr:row>
      <xdr:rowOff>85725</xdr:rowOff>
    </xdr:to>
    <xdr:pic>
      <xdr:nvPicPr>
        <xdr:cNvPr id="43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1</xdr:col>
      <xdr:colOff>28575</xdr:colOff>
      <xdr:row>78</xdr:row>
      <xdr:rowOff>85725</xdr:rowOff>
    </xdr:to>
    <xdr:pic>
      <xdr:nvPicPr>
        <xdr:cNvPr id="439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342900</xdr:colOff>
      <xdr:row>56</xdr:row>
      <xdr:rowOff>47625</xdr:rowOff>
    </xdr:to>
    <xdr:sp macro="" textlink="">
      <xdr:nvSpPr>
        <xdr:cNvPr id="440" name="AutoShape 6" descr="www"/>
        <xdr:cNvSpPr>
          <a:spLocks noChangeAspect="1" noChangeArrowheads="1"/>
        </xdr:cNvSpPr>
      </xdr:nvSpPr>
      <xdr:spPr bwMode="auto">
        <a:xfrm>
          <a:off x="0" y="1183005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28575</xdr:colOff>
      <xdr:row>56</xdr:row>
      <xdr:rowOff>85725</xdr:rowOff>
    </xdr:to>
    <xdr:pic>
      <xdr:nvPicPr>
        <xdr:cNvPr id="44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300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28575</xdr:colOff>
      <xdr:row>56</xdr:row>
      <xdr:rowOff>85725</xdr:rowOff>
    </xdr:to>
    <xdr:pic>
      <xdr:nvPicPr>
        <xdr:cNvPr id="442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300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342900</xdr:colOff>
      <xdr:row>56</xdr:row>
      <xdr:rowOff>47625</xdr:rowOff>
    </xdr:to>
    <xdr:sp macro="" textlink="">
      <xdr:nvSpPr>
        <xdr:cNvPr id="443" name="AutoShape 6" descr="www"/>
        <xdr:cNvSpPr>
          <a:spLocks noChangeAspect="1" noChangeArrowheads="1"/>
        </xdr:cNvSpPr>
      </xdr:nvSpPr>
      <xdr:spPr bwMode="auto">
        <a:xfrm>
          <a:off x="0" y="11830050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28575</xdr:colOff>
      <xdr:row>56</xdr:row>
      <xdr:rowOff>85725</xdr:rowOff>
    </xdr:to>
    <xdr:pic>
      <xdr:nvPicPr>
        <xdr:cNvPr id="444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300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28575</xdr:colOff>
      <xdr:row>56</xdr:row>
      <xdr:rowOff>85725</xdr:rowOff>
    </xdr:to>
    <xdr:pic>
      <xdr:nvPicPr>
        <xdr:cNvPr id="445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300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342900</xdr:colOff>
      <xdr:row>57</xdr:row>
      <xdr:rowOff>47625</xdr:rowOff>
    </xdr:to>
    <xdr:sp macro="" textlink="">
      <xdr:nvSpPr>
        <xdr:cNvPr id="446" name="AutoShape 6" descr="www"/>
        <xdr:cNvSpPr>
          <a:spLocks noChangeAspect="1" noChangeArrowheads="1"/>
        </xdr:cNvSpPr>
      </xdr:nvSpPr>
      <xdr:spPr bwMode="auto">
        <a:xfrm>
          <a:off x="0" y="12049125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28575</xdr:colOff>
      <xdr:row>57</xdr:row>
      <xdr:rowOff>85725</xdr:rowOff>
    </xdr:to>
    <xdr:pic>
      <xdr:nvPicPr>
        <xdr:cNvPr id="447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0491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28575</xdr:colOff>
      <xdr:row>57</xdr:row>
      <xdr:rowOff>85725</xdr:rowOff>
    </xdr:to>
    <xdr:pic>
      <xdr:nvPicPr>
        <xdr:cNvPr id="448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0491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342900</xdr:colOff>
      <xdr:row>57</xdr:row>
      <xdr:rowOff>47625</xdr:rowOff>
    </xdr:to>
    <xdr:sp macro="" textlink="">
      <xdr:nvSpPr>
        <xdr:cNvPr id="449" name="AutoShape 6" descr="www"/>
        <xdr:cNvSpPr>
          <a:spLocks noChangeAspect="1" noChangeArrowheads="1"/>
        </xdr:cNvSpPr>
      </xdr:nvSpPr>
      <xdr:spPr bwMode="auto">
        <a:xfrm>
          <a:off x="0" y="12049125"/>
          <a:ext cx="619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28575</xdr:colOff>
      <xdr:row>57</xdr:row>
      <xdr:rowOff>85725</xdr:rowOff>
    </xdr:to>
    <xdr:pic>
      <xdr:nvPicPr>
        <xdr:cNvPr id="450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0491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28575</xdr:colOff>
      <xdr:row>57</xdr:row>
      <xdr:rowOff>85725</xdr:rowOff>
    </xdr:to>
    <xdr:pic>
      <xdr:nvPicPr>
        <xdr:cNvPr id="451" name="Picture 7" descr="?id=3229&amp;c=ctE0za6L&amp;h=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0491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turcsanl@t-online.hu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/>
  <dimension ref="A1:E14"/>
  <sheetViews>
    <sheetView workbookViewId="0">
      <selection activeCell="C4" sqref="C4"/>
    </sheetView>
  </sheetViews>
  <sheetFormatPr defaultColWidth="9.140625" defaultRowHeight="45.75" customHeight="1"/>
  <cols>
    <col min="1" max="1" width="3.7109375" style="62" customWidth="1"/>
    <col min="2" max="2" width="25.7109375" style="60" customWidth="1"/>
    <col min="3" max="3" width="100.7109375" style="60" customWidth="1"/>
    <col min="4" max="4" width="35.7109375" style="63" customWidth="1"/>
    <col min="5" max="5" width="22.7109375" style="62" customWidth="1"/>
    <col min="6" max="16384" width="9.140625" style="60"/>
  </cols>
  <sheetData>
    <row r="1" spans="1:5" ht="30" customHeight="1">
      <c r="A1" s="76" t="s">
        <v>14</v>
      </c>
      <c r="B1" s="77" t="s">
        <v>1</v>
      </c>
      <c r="C1" s="78" t="s">
        <v>9</v>
      </c>
      <c r="D1" s="78" t="s">
        <v>10</v>
      </c>
      <c r="E1" s="77" t="s">
        <v>53</v>
      </c>
    </row>
    <row r="2" spans="1:5" ht="75" customHeight="1">
      <c r="A2" s="73">
        <v>1</v>
      </c>
      <c r="B2" s="67" t="s">
        <v>21</v>
      </c>
      <c r="C2" s="68" t="s">
        <v>22</v>
      </c>
      <c r="D2" s="69"/>
      <c r="E2" s="64"/>
    </row>
    <row r="3" spans="1:5" ht="75" customHeight="1">
      <c r="A3" s="66">
        <v>2</v>
      </c>
      <c r="B3" s="70" t="s">
        <v>23</v>
      </c>
      <c r="C3" s="68" t="s">
        <v>24</v>
      </c>
      <c r="D3" s="69"/>
      <c r="E3" s="64"/>
    </row>
    <row r="4" spans="1:5" ht="75" customHeight="1">
      <c r="A4" s="66">
        <v>3</v>
      </c>
      <c r="B4" s="71" t="s">
        <v>41</v>
      </c>
      <c r="C4" s="68" t="s">
        <v>71</v>
      </c>
      <c r="D4" s="69"/>
      <c r="E4" s="64"/>
    </row>
    <row r="5" spans="1:5" ht="75" customHeight="1">
      <c r="A5" s="66">
        <v>4</v>
      </c>
      <c r="B5" s="67" t="s">
        <v>25</v>
      </c>
      <c r="C5" s="68" t="s">
        <v>26</v>
      </c>
      <c r="D5" s="69"/>
      <c r="E5" s="64"/>
    </row>
    <row r="6" spans="1:5" s="61" customFormat="1" ht="75" customHeight="1">
      <c r="A6" s="66">
        <v>5</v>
      </c>
      <c r="B6" s="70" t="s">
        <v>27</v>
      </c>
      <c r="C6" s="72" t="s">
        <v>28</v>
      </c>
      <c r="D6" s="69"/>
      <c r="E6" s="65"/>
    </row>
    <row r="7" spans="1:5" s="61" customFormat="1" ht="75" customHeight="1">
      <c r="A7" s="66">
        <v>6</v>
      </c>
      <c r="B7" s="67" t="s">
        <v>29</v>
      </c>
      <c r="C7" s="68" t="s">
        <v>30</v>
      </c>
      <c r="D7" s="69"/>
      <c r="E7" s="65"/>
    </row>
    <row r="8" spans="1:5" ht="75" customHeight="1">
      <c r="A8" s="73">
        <v>7</v>
      </c>
      <c r="B8" s="74" t="s">
        <v>31</v>
      </c>
      <c r="C8" s="75" t="s">
        <v>54</v>
      </c>
      <c r="D8" s="69"/>
      <c r="E8" s="64"/>
    </row>
    <row r="9" spans="1:5" ht="75" customHeight="1">
      <c r="A9" s="73">
        <v>8</v>
      </c>
      <c r="B9" s="70" t="s">
        <v>32</v>
      </c>
      <c r="C9" s="75" t="s">
        <v>55</v>
      </c>
      <c r="D9" s="75"/>
      <c r="E9" s="64"/>
    </row>
    <row r="10" spans="1:5" ht="75" customHeight="1">
      <c r="A10" s="66">
        <v>9</v>
      </c>
      <c r="B10" s="67" t="s">
        <v>33</v>
      </c>
      <c r="C10" s="68" t="s">
        <v>34</v>
      </c>
      <c r="D10" s="68"/>
      <c r="E10" s="64"/>
    </row>
    <row r="11" spans="1:5" ht="75" customHeight="1">
      <c r="A11" s="66">
        <v>10</v>
      </c>
      <c r="B11" s="67" t="s">
        <v>35</v>
      </c>
      <c r="C11" s="69" t="s">
        <v>36</v>
      </c>
      <c r="D11" s="69"/>
      <c r="E11" s="64"/>
    </row>
    <row r="12" spans="1:5" ht="75" customHeight="1">
      <c r="A12" s="66">
        <v>11</v>
      </c>
      <c r="B12" s="67" t="s">
        <v>37</v>
      </c>
      <c r="C12" s="68" t="s">
        <v>38</v>
      </c>
      <c r="D12" s="69"/>
      <c r="E12" s="64"/>
    </row>
    <row r="13" spans="1:5" ht="75" customHeight="1">
      <c r="A13" s="66">
        <v>12</v>
      </c>
      <c r="B13" s="67" t="s">
        <v>39</v>
      </c>
      <c r="C13" s="68" t="s">
        <v>56</v>
      </c>
      <c r="D13" s="69"/>
      <c r="E13" s="64"/>
    </row>
    <row r="14" spans="1:5" ht="45.75" customHeight="1">
      <c r="A14" s="123">
        <v>13</v>
      </c>
      <c r="B14" s="122" t="s">
        <v>70</v>
      </c>
      <c r="C14" s="120"/>
      <c r="D14" s="121"/>
    </row>
  </sheetData>
  <sortState ref="A2:D13">
    <sortCondition ref="A2"/>
  </sortState>
  <customSheetViews>
    <customSheetView guid="{BBBCE742-5A7F-4B18-AE60-35AD224F0576}">
      <selection activeCell="E2" sqref="E2"/>
      <pageMargins left="0.75" right="0.75" top="1" bottom="1" header="0.5" footer="0.5"/>
      <pageSetup paperSize="9" scale="75" orientation="landscape" r:id="rId1"/>
      <headerFooter alignWithMargins="0"/>
    </customSheetView>
  </customSheetViews>
  <phoneticPr fontId="1" type="noConversion"/>
  <hyperlinks>
    <hyperlink ref="D6" r:id="rId2" display="turcsanl@t-online.hu"/>
  </hyperlinks>
  <pageMargins left="0.75" right="0.75" top="1" bottom="1" header="0.5" footer="0.5"/>
  <pageSetup paperSize="9" scale="75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/>
  <dimension ref="A1:L144"/>
  <sheetViews>
    <sheetView tabSelected="1" topLeftCell="A69" workbookViewId="0">
      <selection activeCell="N69" sqref="N69"/>
    </sheetView>
  </sheetViews>
  <sheetFormatPr defaultColWidth="9.140625" defaultRowHeight="17.25" customHeight="1"/>
  <cols>
    <col min="1" max="1" width="4.140625" style="18" bestFit="1" customWidth="1"/>
    <col min="2" max="2" width="25.7109375" style="16" customWidth="1"/>
    <col min="3" max="3" width="4.85546875" style="18" customWidth="1"/>
    <col min="4" max="4" width="25.7109375" style="16" customWidth="1"/>
    <col min="5" max="6" width="5.7109375" style="39" customWidth="1"/>
    <col min="7" max="7" width="16.7109375" style="19" customWidth="1"/>
    <col min="8" max="16384" width="9.140625" style="16"/>
  </cols>
  <sheetData>
    <row r="1" spans="1:9" ht="17.25" customHeight="1">
      <c r="A1" s="20">
        <v>13</v>
      </c>
      <c r="B1" s="137" t="str">
        <f>VLOOKUP(A1,'Megye 1. osztály'!$A$1:$B$14,2,FALSE)</f>
        <v>Gyula visszalépett</v>
      </c>
      <c r="C1" s="20">
        <v>2</v>
      </c>
      <c r="D1" s="21" t="str">
        <f>VLOOKUP(C1,'Megye 1. osztály'!$A$1:$B$14,2,FALSE)</f>
        <v>Vésztő I.</v>
      </c>
      <c r="E1" s="125">
        <v>0</v>
      </c>
      <c r="F1" s="125">
        <v>7</v>
      </c>
      <c r="G1" s="22" t="s">
        <v>17</v>
      </c>
      <c r="H1" s="117" t="s">
        <v>70</v>
      </c>
    </row>
    <row r="2" spans="1:9" ht="17.25" customHeight="1">
      <c r="A2" s="20">
        <v>3</v>
      </c>
      <c r="B2" s="21" t="str">
        <f>VLOOKUP(A2,'Megye 1. osztály'!$A$1:$B$14,2,FALSE)</f>
        <v>HED-LAND SSE I.</v>
      </c>
      <c r="C2" s="20">
        <v>12</v>
      </c>
      <c r="D2" s="21" t="str">
        <f>VLOOKUP(C2,'Megye 1. osztály'!$A$1:$B$14,2,FALSE)</f>
        <v>ÁLDVÉD ACS</v>
      </c>
      <c r="E2" s="32">
        <v>6</v>
      </c>
      <c r="F2" s="32">
        <v>0</v>
      </c>
      <c r="G2" s="22" t="s">
        <v>17</v>
      </c>
    </row>
    <row r="3" spans="1:9" ht="17.25" customHeight="1">
      <c r="A3" s="20">
        <v>4</v>
      </c>
      <c r="B3" s="21" t="str">
        <f>VLOOKUP(A3,'Megye 1. osztály'!$A$1:$B$14,2,FALSE)</f>
        <v>Sarkad IV.</v>
      </c>
      <c r="C3" s="20">
        <v>11</v>
      </c>
      <c r="D3" s="21" t="str">
        <f>VLOOKUP(C3,'Megye 1. osztály'!$A$1:$B$14,2,FALSE)</f>
        <v>Sarkad I.</v>
      </c>
      <c r="E3" s="32">
        <v>2</v>
      </c>
      <c r="F3" s="32">
        <v>6</v>
      </c>
      <c r="G3" s="22" t="s">
        <v>17</v>
      </c>
      <c r="I3" s="16" t="s">
        <v>40</v>
      </c>
    </row>
    <row r="4" spans="1:9" ht="17.25" customHeight="1">
      <c r="A4" s="20">
        <v>5</v>
      </c>
      <c r="B4" s="21" t="str">
        <f>VLOOKUP(A4,'Megye 1. osztály'!$A$1:$B$14,2,FALSE)</f>
        <v>Gyomaendrőd I.</v>
      </c>
      <c r="C4" s="20">
        <v>10</v>
      </c>
      <c r="D4" s="21" t="str">
        <f>VLOOKUP(C4,'Megye 1. osztály'!$A$1:$B$14,2,FALSE)</f>
        <v>Végegyháza I.</v>
      </c>
      <c r="E4" s="32">
        <v>0</v>
      </c>
      <c r="F4" s="32">
        <v>6</v>
      </c>
      <c r="G4" s="22" t="s">
        <v>17</v>
      </c>
    </row>
    <row r="5" spans="1:9" ht="17.25" customHeight="1">
      <c r="A5" s="20">
        <v>6</v>
      </c>
      <c r="B5" s="21" t="str">
        <f>VLOOKUP(A5,'Megye 1. osztály'!$A$1:$B$14,2,FALSE)</f>
        <v xml:space="preserve">Tótkomlósi ASE </v>
      </c>
      <c r="C5" s="20">
        <v>9</v>
      </c>
      <c r="D5" s="21" t="str">
        <f>VLOOKUP(C5,'Megye 1. osztály'!$A$1:$B$14,2,FALSE)</f>
        <v>Békéscsabai ASE I.</v>
      </c>
      <c r="E5" s="32">
        <v>5</v>
      </c>
      <c r="F5" s="32">
        <v>5</v>
      </c>
      <c r="G5" s="22" t="s">
        <v>17</v>
      </c>
    </row>
    <row r="6" spans="1:9" ht="17.25" customHeight="1">
      <c r="A6" s="20">
        <v>7</v>
      </c>
      <c r="B6" s="21" t="str">
        <f>VLOOKUP(A6,'Megye 1. osztály'!$A$1:$B$14,2,FALSE)</f>
        <v>Békési TE III.</v>
      </c>
      <c r="C6" s="20">
        <v>8</v>
      </c>
      <c r="D6" s="21" t="str">
        <f>VLOOKUP(C6,'Megye 1. osztály'!$A$1:$B$14,2,FALSE)</f>
        <v>Nagyszalonta I.</v>
      </c>
      <c r="E6" s="32">
        <v>1</v>
      </c>
      <c r="F6" s="32">
        <v>6</v>
      </c>
      <c r="G6" s="22" t="s">
        <v>17</v>
      </c>
    </row>
    <row r="7" spans="1:9" ht="17.25" customHeight="1">
      <c r="A7" s="20">
        <v>1</v>
      </c>
      <c r="B7" s="21" t="str">
        <f>VLOOKUP(A7,'Megye 1. osztály'!$A$1:$B$14,2,FALSE)</f>
        <v>Elek I.</v>
      </c>
      <c r="C7" s="20">
        <v>12</v>
      </c>
      <c r="D7" s="21" t="str">
        <f>VLOOKUP(C7,'Megye 1. osztály'!$A$1:$B$14,2,FALSE)</f>
        <v>ÁLDVÉD ACS</v>
      </c>
      <c r="E7" s="32">
        <v>6</v>
      </c>
      <c r="F7" s="32">
        <v>4</v>
      </c>
      <c r="G7" s="22" t="s">
        <v>17</v>
      </c>
    </row>
    <row r="8" spans="1:9" ht="17.25" customHeight="1">
      <c r="A8" s="20">
        <v>2</v>
      </c>
      <c r="B8" s="21" t="str">
        <f>VLOOKUP(A8,'Megye 1. osztály'!$A$1:$B$14,2,FALSE)</f>
        <v>Vésztő I.</v>
      </c>
      <c r="C8" s="20">
        <v>11</v>
      </c>
      <c r="D8" s="21" t="str">
        <f>VLOOKUP(C8,'Megye 1. osztály'!$A$1:$B$14,2,FALSE)</f>
        <v>Sarkad I.</v>
      </c>
      <c r="E8" s="32">
        <v>5</v>
      </c>
      <c r="F8" s="32">
        <v>5</v>
      </c>
      <c r="G8" s="22" t="s">
        <v>17</v>
      </c>
    </row>
    <row r="9" spans="1:9" ht="17.25" customHeight="1">
      <c r="A9" s="20">
        <v>3</v>
      </c>
      <c r="B9" s="21" t="str">
        <f>VLOOKUP(A9,'Megye 1. osztály'!$A$1:$B$14,2,FALSE)</f>
        <v>HED-LAND SSE I.</v>
      </c>
      <c r="C9" s="20">
        <v>10</v>
      </c>
      <c r="D9" s="21" t="str">
        <f>VLOOKUP(C9,'Megye 1. osztály'!$A$1:$B$14,2,FALSE)</f>
        <v>Végegyháza I.</v>
      </c>
      <c r="E9" s="32">
        <v>3</v>
      </c>
      <c r="F9" s="32">
        <v>6</v>
      </c>
      <c r="G9" s="22" t="s">
        <v>17</v>
      </c>
    </row>
    <row r="10" spans="1:9" ht="17.25" customHeight="1">
      <c r="A10" s="20">
        <v>4</v>
      </c>
      <c r="B10" s="21" t="str">
        <f>VLOOKUP(A10,'Megye 1. osztály'!$A$1:$B$14,2,FALSE)</f>
        <v>Sarkad IV.</v>
      </c>
      <c r="C10" s="20">
        <v>9</v>
      </c>
      <c r="D10" s="21" t="str">
        <f>VLOOKUP(C10,'Megye 1. osztály'!$A$1:$B$14,2,FALSE)</f>
        <v>Békéscsabai ASE I.</v>
      </c>
      <c r="E10" s="32">
        <v>0</v>
      </c>
      <c r="F10" s="32">
        <v>4</v>
      </c>
      <c r="G10" s="22" t="s">
        <v>17</v>
      </c>
    </row>
    <row r="11" spans="1:9" ht="17.25" customHeight="1">
      <c r="A11" s="20">
        <v>5</v>
      </c>
      <c r="B11" s="21" t="str">
        <f>VLOOKUP(A11,'Megye 1. osztály'!$A$1:$B$14,2,FALSE)</f>
        <v>Gyomaendrőd I.</v>
      </c>
      <c r="C11" s="20">
        <v>8</v>
      </c>
      <c r="D11" s="21" t="str">
        <f>VLOOKUP(C11,'Megye 1. osztály'!$A$1:$B$14,2,FALSE)</f>
        <v>Nagyszalonta I.</v>
      </c>
      <c r="E11" s="32">
        <v>1</v>
      </c>
      <c r="F11" s="32">
        <v>6</v>
      </c>
      <c r="G11" s="22" t="s">
        <v>17</v>
      </c>
    </row>
    <row r="12" spans="1:9" ht="17.25" customHeight="1">
      <c r="A12" s="20">
        <v>6</v>
      </c>
      <c r="B12" s="21" t="str">
        <f>VLOOKUP(A12,'Megye 1. osztály'!$A$1:$B$14,2,FALSE)</f>
        <v xml:space="preserve">Tótkomlósi ASE </v>
      </c>
      <c r="C12" s="20">
        <v>7</v>
      </c>
      <c r="D12" s="21" t="str">
        <f>VLOOKUP(C12,'Megye 1. osztály'!$A$1:$B$14,2,FALSE)</f>
        <v>Békési TE III.</v>
      </c>
      <c r="E12" s="32">
        <v>4</v>
      </c>
      <c r="F12" s="32">
        <v>6</v>
      </c>
      <c r="G12" s="22" t="s">
        <v>17</v>
      </c>
    </row>
    <row r="13" spans="1:9" ht="17.25" customHeight="1">
      <c r="A13" s="20">
        <v>8</v>
      </c>
      <c r="B13" s="21" t="str">
        <f>VLOOKUP(A13,'Megye 1. osztály'!$A$1:$B$14,2,FALSE)</f>
        <v>Nagyszalonta I.</v>
      </c>
      <c r="C13" s="20">
        <v>6</v>
      </c>
      <c r="D13" s="21" t="str">
        <f>VLOOKUP(C13,'Megye 1. osztály'!$A$1:$B$14,2,FALSE)</f>
        <v xml:space="preserve">Tótkomlósi ASE </v>
      </c>
      <c r="E13" s="32">
        <v>6</v>
      </c>
      <c r="F13" s="32">
        <v>0</v>
      </c>
      <c r="G13" s="22" t="s">
        <v>17</v>
      </c>
    </row>
    <row r="14" spans="1:9" ht="17.25" customHeight="1">
      <c r="A14" s="20">
        <v>9</v>
      </c>
      <c r="B14" s="21" t="str">
        <f>VLOOKUP(A14,'Megye 1. osztály'!$A$1:$B$14,2,FALSE)</f>
        <v>Békéscsabai ASE I.</v>
      </c>
      <c r="C14" s="20">
        <v>5</v>
      </c>
      <c r="D14" s="21" t="str">
        <f>VLOOKUP(C14,'Megye 1. osztály'!$A$1:$B$14,2,FALSE)</f>
        <v>Gyomaendrőd I.</v>
      </c>
      <c r="E14" s="32">
        <v>5</v>
      </c>
      <c r="F14" s="32">
        <v>5</v>
      </c>
      <c r="G14" s="22" t="s">
        <v>17</v>
      </c>
    </row>
    <row r="15" spans="1:9" ht="17.25" customHeight="1">
      <c r="A15" s="20">
        <v>10</v>
      </c>
      <c r="B15" s="21" t="str">
        <f>VLOOKUP(A15,'Megye 1. osztály'!$A$1:$B$14,2,FALSE)</f>
        <v>Végegyháza I.</v>
      </c>
      <c r="C15" s="20">
        <v>4</v>
      </c>
      <c r="D15" s="21" t="str">
        <f>VLOOKUP(C15,'Megye 1. osztály'!$A$1:$B$14,2,FALSE)</f>
        <v>Sarkad IV.</v>
      </c>
      <c r="E15" s="32">
        <v>6</v>
      </c>
      <c r="F15" s="32">
        <v>0</v>
      </c>
      <c r="G15" s="22" t="s">
        <v>17</v>
      </c>
      <c r="I15" s="16" t="s">
        <v>42</v>
      </c>
    </row>
    <row r="16" spans="1:9" ht="17.25" customHeight="1">
      <c r="A16" s="20">
        <v>11</v>
      </c>
      <c r="B16" s="21" t="str">
        <f>VLOOKUP(A16,'Megye 1. osztály'!$A$1:$B$14,2,FALSE)</f>
        <v>Sarkad I.</v>
      </c>
      <c r="C16" s="20">
        <v>3</v>
      </c>
      <c r="D16" s="21" t="str">
        <f>VLOOKUP(C16,'Megye 1. osztály'!$A$1:$B$14,2,FALSE)</f>
        <v>HED-LAND SSE I.</v>
      </c>
      <c r="E16" s="32">
        <v>2</v>
      </c>
      <c r="F16" s="32">
        <v>6</v>
      </c>
      <c r="G16" s="22" t="s">
        <v>17</v>
      </c>
    </row>
    <row r="17" spans="1:9" ht="17.25" customHeight="1">
      <c r="A17" s="20">
        <v>12</v>
      </c>
      <c r="B17" s="21" t="str">
        <f>VLOOKUP(A17,'Megye 1. osztály'!$A$1:$B$14,2,FALSE)</f>
        <v>ÁLDVÉD ACS</v>
      </c>
      <c r="C17" s="20">
        <v>2</v>
      </c>
      <c r="D17" s="21" t="str">
        <f>VLOOKUP(C17,'Megye 1. osztály'!$A$1:$B$14,2,FALSE)</f>
        <v>Vésztő I.</v>
      </c>
      <c r="E17" s="32">
        <v>1</v>
      </c>
      <c r="F17" s="32">
        <v>6</v>
      </c>
      <c r="G17" s="22" t="s">
        <v>17</v>
      </c>
    </row>
    <row r="18" spans="1:9" ht="17.25" customHeight="1">
      <c r="A18" s="20">
        <v>13</v>
      </c>
      <c r="B18" s="137" t="str">
        <f>VLOOKUP(A18,'Megye 1. osztály'!$A$1:$B$14,2,FALSE)</f>
        <v>Gyula visszalépett</v>
      </c>
      <c r="C18" s="20">
        <v>1</v>
      </c>
      <c r="D18" s="21" t="str">
        <f>VLOOKUP(C18,'Megye 1. osztály'!$A$1:$B$14,2,FALSE)</f>
        <v>Elek I.</v>
      </c>
      <c r="E18" s="125">
        <v>0</v>
      </c>
      <c r="F18" s="125">
        <v>7</v>
      </c>
      <c r="G18" s="22" t="s">
        <v>17</v>
      </c>
      <c r="H18" s="117" t="s">
        <v>70</v>
      </c>
    </row>
    <row r="19" spans="1:9" ht="17.25" customHeight="1">
      <c r="A19" s="23">
        <v>7</v>
      </c>
      <c r="B19" s="24" t="str">
        <f>VLOOKUP(A19,'Megye 1. osztály'!$A$1:$B$14,2,FALSE)</f>
        <v>Békési TE III.</v>
      </c>
      <c r="C19" s="23">
        <v>5</v>
      </c>
      <c r="D19" s="24" t="str">
        <f>VLOOKUP(C19,'Megye 1. osztály'!$A$1:$B$14,2,FALSE)</f>
        <v>Gyomaendrőd I.</v>
      </c>
      <c r="E19" s="33">
        <v>6</v>
      </c>
      <c r="F19" s="33">
        <v>2</v>
      </c>
      <c r="G19" s="53" t="s">
        <v>18</v>
      </c>
    </row>
    <row r="20" spans="1:9" ht="17.25" customHeight="1">
      <c r="A20" s="23">
        <v>8</v>
      </c>
      <c r="B20" s="24" t="str">
        <f>VLOOKUP(A20,'Megye 1. osztály'!$A$1:$B$14,2,FALSE)</f>
        <v>Nagyszalonta I.</v>
      </c>
      <c r="C20" s="23">
        <v>4</v>
      </c>
      <c r="D20" s="24" t="str">
        <f>VLOOKUP(C20,'Megye 1. osztály'!$A$1:$B$14,2,FALSE)</f>
        <v>Sarkad IV.</v>
      </c>
      <c r="E20" s="33">
        <v>6</v>
      </c>
      <c r="F20" s="33">
        <v>0</v>
      </c>
      <c r="G20" s="53" t="s">
        <v>18</v>
      </c>
    </row>
    <row r="21" spans="1:9" ht="17.25" customHeight="1">
      <c r="A21" s="23">
        <v>9</v>
      </c>
      <c r="B21" s="24" t="str">
        <f>VLOOKUP(A21,'Megye 1. osztály'!$A$1:$B$14,2,FALSE)</f>
        <v>Békéscsabai ASE I.</v>
      </c>
      <c r="C21" s="23">
        <v>3</v>
      </c>
      <c r="D21" s="24" t="str">
        <f>VLOOKUP(C21,'Megye 1. osztály'!$A$1:$B$14,2,FALSE)</f>
        <v>HED-LAND SSE I.</v>
      </c>
      <c r="E21" s="33">
        <v>2</v>
      </c>
      <c r="F21" s="33">
        <v>6</v>
      </c>
      <c r="G21" s="53" t="s">
        <v>18</v>
      </c>
      <c r="I21" s="16" t="s">
        <v>43</v>
      </c>
    </row>
    <row r="22" spans="1:9" ht="17.25" customHeight="1">
      <c r="A22" s="23">
        <v>10</v>
      </c>
      <c r="B22" s="24" t="str">
        <f>VLOOKUP(A22,'Megye 1. osztály'!$A$1:$B$14,2,FALSE)</f>
        <v>Végegyháza I.</v>
      </c>
      <c r="C22" s="23">
        <v>2</v>
      </c>
      <c r="D22" s="24" t="str">
        <f>VLOOKUP(C22,'Megye 1. osztály'!$A$1:$B$14,2,FALSE)</f>
        <v>Vésztő I.</v>
      </c>
      <c r="E22" s="33">
        <v>6</v>
      </c>
      <c r="F22" s="33">
        <v>1</v>
      </c>
      <c r="G22" s="53" t="s">
        <v>18</v>
      </c>
    </row>
    <row r="23" spans="1:9" ht="17.25" customHeight="1">
      <c r="A23" s="23">
        <v>11</v>
      </c>
      <c r="B23" s="24" t="str">
        <f>VLOOKUP(A23,'Megye 1. osztály'!$A$1:$B$14,2,FALSE)</f>
        <v>Sarkad I.</v>
      </c>
      <c r="C23" s="23">
        <v>1</v>
      </c>
      <c r="D23" s="24" t="str">
        <f>VLOOKUP(C23,'Megye 1. osztály'!$A$1:$B$14,2,FALSE)</f>
        <v>Elek I.</v>
      </c>
      <c r="E23" s="33">
        <v>1</v>
      </c>
      <c r="F23" s="33">
        <v>6</v>
      </c>
      <c r="G23" s="53" t="s">
        <v>18</v>
      </c>
    </row>
    <row r="24" spans="1:9" ht="17.25" customHeight="1">
      <c r="A24" s="23">
        <v>13</v>
      </c>
      <c r="B24" s="138" t="str">
        <f>VLOOKUP(A24,'Megye 1. osztály'!$A$1:$B$14,2,FALSE)</f>
        <v>Gyula visszalépett</v>
      </c>
      <c r="C24" s="23">
        <v>12</v>
      </c>
      <c r="D24" s="24" t="str">
        <f>VLOOKUP(C24,'Megye 1. osztály'!$A$1:$B$14,2,FALSE)</f>
        <v>ÁLDVÉD ACS</v>
      </c>
      <c r="E24" s="126">
        <v>0</v>
      </c>
      <c r="F24" s="126">
        <v>7</v>
      </c>
      <c r="G24" s="53" t="s">
        <v>18</v>
      </c>
      <c r="H24" s="117" t="s">
        <v>70</v>
      </c>
    </row>
    <row r="25" spans="1:9" ht="17.25" customHeight="1">
      <c r="A25" s="23">
        <v>1</v>
      </c>
      <c r="B25" s="24" t="str">
        <f>VLOOKUP(A25,'Megye 1. osztály'!$A$1:$B$14,2,FALSE)</f>
        <v>Elek I.</v>
      </c>
      <c r="C25" s="23">
        <v>10</v>
      </c>
      <c r="D25" s="24" t="str">
        <f>VLOOKUP(C25,'Megye 1. osztály'!$A$1:$B$14,2,FALSE)</f>
        <v>Végegyháza I.</v>
      </c>
      <c r="E25" s="33">
        <v>0</v>
      </c>
      <c r="F25" s="33">
        <v>6</v>
      </c>
      <c r="G25" s="53" t="s">
        <v>18</v>
      </c>
    </row>
    <row r="26" spans="1:9" ht="17.25" customHeight="1">
      <c r="A26" s="23">
        <v>2</v>
      </c>
      <c r="B26" s="24" t="str">
        <f>VLOOKUP(A26,'Megye 1. osztály'!$A$1:$B$14,2,FALSE)</f>
        <v>Vésztő I.</v>
      </c>
      <c r="C26" s="23">
        <v>9</v>
      </c>
      <c r="D26" s="24" t="str">
        <f>VLOOKUP(C26,'Megye 1. osztály'!$A$1:$B$14,2,FALSE)</f>
        <v>Békéscsabai ASE I.</v>
      </c>
      <c r="E26" s="33">
        <v>6</v>
      </c>
      <c r="F26" s="33">
        <v>4</v>
      </c>
      <c r="G26" s="53" t="s">
        <v>18</v>
      </c>
    </row>
    <row r="27" spans="1:9" ht="17.25" customHeight="1">
      <c r="A27" s="23">
        <v>3</v>
      </c>
      <c r="B27" s="24" t="str">
        <f>VLOOKUP(A27,'Megye 1. osztály'!$A$1:$B$14,2,FALSE)</f>
        <v>HED-LAND SSE I.</v>
      </c>
      <c r="C27" s="23">
        <v>8</v>
      </c>
      <c r="D27" s="24" t="str">
        <f>VLOOKUP(C27,'Megye 1. osztály'!$A$1:$B$14,2,FALSE)</f>
        <v>Nagyszalonta I.</v>
      </c>
      <c r="E27" s="33">
        <v>6</v>
      </c>
      <c r="F27" s="33">
        <v>3</v>
      </c>
      <c r="G27" s="53" t="s">
        <v>18</v>
      </c>
    </row>
    <row r="28" spans="1:9" ht="17.25" customHeight="1">
      <c r="A28" s="23">
        <v>4</v>
      </c>
      <c r="B28" s="24" t="str">
        <f>VLOOKUP(A28,'Megye 1. osztály'!$A$1:$B$14,2,FALSE)</f>
        <v>Sarkad IV.</v>
      </c>
      <c r="C28" s="23">
        <v>7</v>
      </c>
      <c r="D28" s="24" t="str">
        <f>VLOOKUP(C28,'Megye 1. osztály'!$A$1:$B$14,2,FALSE)</f>
        <v>Békési TE III.</v>
      </c>
      <c r="E28" s="33">
        <v>0</v>
      </c>
      <c r="F28" s="33">
        <v>6</v>
      </c>
      <c r="G28" s="53" t="s">
        <v>18</v>
      </c>
      <c r="I28" s="16" t="s">
        <v>44</v>
      </c>
    </row>
    <row r="29" spans="1:9" ht="17.25" customHeight="1">
      <c r="A29" s="23">
        <v>5</v>
      </c>
      <c r="B29" s="24" t="str">
        <f>VLOOKUP(A29,'Megye 1. osztály'!$A$1:$B$14,2,FALSE)</f>
        <v>Gyomaendrőd I.</v>
      </c>
      <c r="C29" s="23">
        <v>6</v>
      </c>
      <c r="D29" s="24" t="str">
        <f>VLOOKUP(C29,'Megye 1. osztály'!$A$1:$B$14,2,FALSE)</f>
        <v xml:space="preserve">Tótkomlósi ASE </v>
      </c>
      <c r="E29" s="33">
        <v>5</v>
      </c>
      <c r="F29" s="33">
        <v>5</v>
      </c>
      <c r="G29" s="53" t="s">
        <v>18</v>
      </c>
    </row>
    <row r="30" spans="1:9" ht="17.25" customHeight="1">
      <c r="A30" s="23">
        <v>13</v>
      </c>
      <c r="B30" s="138" t="str">
        <f>VLOOKUP(A30,'Megye 1. osztály'!$A$1:$B$14,2,FALSE)</f>
        <v>Gyula visszalépett</v>
      </c>
      <c r="C30" s="23">
        <v>11</v>
      </c>
      <c r="D30" s="24" t="str">
        <f>VLOOKUP(C30,'Megye 1. osztály'!$A$1:$B$14,2,FALSE)</f>
        <v>Sarkad I.</v>
      </c>
      <c r="E30" s="126">
        <v>0</v>
      </c>
      <c r="F30" s="126">
        <v>7</v>
      </c>
      <c r="G30" s="53" t="s">
        <v>18</v>
      </c>
      <c r="H30" s="117" t="s">
        <v>70</v>
      </c>
    </row>
    <row r="31" spans="1:9" ht="17.25" customHeight="1">
      <c r="A31" s="23">
        <v>6</v>
      </c>
      <c r="B31" s="24" t="str">
        <f>VLOOKUP(A31,'Megye 1. osztály'!$A$1:$B$14,2,FALSE)</f>
        <v xml:space="preserve">Tótkomlósi ASE </v>
      </c>
      <c r="C31" s="23">
        <v>4</v>
      </c>
      <c r="D31" s="24" t="str">
        <f>VLOOKUP(C31,'Megye 1. osztály'!$A$1:$B$14,2,FALSE)</f>
        <v>Sarkad IV.</v>
      </c>
      <c r="E31" s="33">
        <v>6</v>
      </c>
      <c r="F31" s="33">
        <v>2</v>
      </c>
      <c r="G31" s="53" t="s">
        <v>18</v>
      </c>
    </row>
    <row r="32" spans="1:9" ht="17.25" customHeight="1">
      <c r="A32" s="23">
        <v>7</v>
      </c>
      <c r="B32" s="24" t="str">
        <f>VLOOKUP(A32,'Megye 1. osztály'!$A$1:$B$14,2,FALSE)</f>
        <v>Békési TE III.</v>
      </c>
      <c r="C32" s="23">
        <v>3</v>
      </c>
      <c r="D32" s="24" t="str">
        <f>VLOOKUP(C32,'Megye 1. osztály'!$A$1:$B$14,2,FALSE)</f>
        <v>HED-LAND SSE I.</v>
      </c>
      <c r="E32" s="33">
        <v>1</v>
      </c>
      <c r="F32" s="33">
        <v>6</v>
      </c>
      <c r="G32" s="53" t="s">
        <v>18</v>
      </c>
    </row>
    <row r="33" spans="1:12" ht="17.25" customHeight="1">
      <c r="A33" s="23">
        <v>8</v>
      </c>
      <c r="B33" s="24" t="str">
        <f>VLOOKUP(A33,'Megye 1. osztály'!$A$1:$B$14,2,FALSE)</f>
        <v>Nagyszalonta I.</v>
      </c>
      <c r="C33" s="23">
        <v>2</v>
      </c>
      <c r="D33" s="24" t="str">
        <f>VLOOKUP(C33,'Megye 1. osztály'!$A$1:$B$14,2,FALSE)</f>
        <v>Vésztő I.</v>
      </c>
      <c r="E33" s="33">
        <v>6</v>
      </c>
      <c r="F33" s="33">
        <v>2</v>
      </c>
      <c r="G33" s="53" t="s">
        <v>18</v>
      </c>
    </row>
    <row r="34" spans="1:12" ht="17.25" customHeight="1">
      <c r="A34" s="23">
        <v>9</v>
      </c>
      <c r="B34" s="24" t="str">
        <f>VLOOKUP(A34,'Megye 1. osztály'!$A$1:$B$14,2,FALSE)</f>
        <v>Békéscsabai ASE I.</v>
      </c>
      <c r="C34" s="23">
        <v>1</v>
      </c>
      <c r="D34" s="24" t="str">
        <f>VLOOKUP(C34,'Megye 1. osztály'!$A$1:$B$14,2,FALSE)</f>
        <v>Elek I.</v>
      </c>
      <c r="E34" s="33">
        <v>2</v>
      </c>
      <c r="F34" s="33">
        <v>6</v>
      </c>
      <c r="G34" s="53" t="s">
        <v>18</v>
      </c>
      <c r="I34" s="16" t="s">
        <v>45</v>
      </c>
    </row>
    <row r="35" spans="1:12" ht="17.25" customHeight="1">
      <c r="A35" s="23">
        <v>13</v>
      </c>
      <c r="B35" s="138" t="str">
        <f>VLOOKUP(A35,'Megye 1. osztály'!$A$1:$B$14,2,FALSE)</f>
        <v>Gyula visszalépett</v>
      </c>
      <c r="C35" s="23">
        <v>10</v>
      </c>
      <c r="D35" s="24" t="str">
        <f>VLOOKUP(C35,'Megye 1. osztály'!$A$1:$B$14,2,FALSE)</f>
        <v>Végegyháza I.</v>
      </c>
      <c r="E35" s="126">
        <v>0</v>
      </c>
      <c r="F35" s="126">
        <v>7</v>
      </c>
      <c r="G35" s="53" t="s">
        <v>18</v>
      </c>
      <c r="H35" s="117" t="s">
        <v>70</v>
      </c>
    </row>
    <row r="36" spans="1:12" ht="17.25" customHeight="1">
      <c r="A36" s="23">
        <v>11</v>
      </c>
      <c r="B36" s="24" t="str">
        <f>VLOOKUP(A36,'Megye 1. osztály'!$A$1:$B$14,2,FALSE)</f>
        <v>Sarkad I.</v>
      </c>
      <c r="C36" s="23">
        <v>12</v>
      </c>
      <c r="D36" s="24" t="str">
        <f>VLOOKUP(C36,'Megye 1. osztály'!$A$1:$B$14,2,FALSE)</f>
        <v>ÁLDVÉD ACS</v>
      </c>
      <c r="E36" s="33">
        <v>6</v>
      </c>
      <c r="F36" s="33">
        <v>2</v>
      </c>
      <c r="G36" s="53" t="s">
        <v>18</v>
      </c>
    </row>
    <row r="37" spans="1:12" ht="17.25" customHeight="1">
      <c r="A37" s="23">
        <v>1</v>
      </c>
      <c r="B37" s="24" t="str">
        <f>VLOOKUP(A37,'Megye 1. osztály'!$A$1:$B$14,2,FALSE)</f>
        <v>Elek I.</v>
      </c>
      <c r="C37" s="23">
        <v>8</v>
      </c>
      <c r="D37" s="24" t="str">
        <f>VLOOKUP(C37,'Megye 1. osztály'!$A$1:$B$14,2,FALSE)</f>
        <v>Nagyszalonta I.</v>
      </c>
      <c r="E37" s="33">
        <v>0</v>
      </c>
      <c r="F37" s="33">
        <v>6</v>
      </c>
      <c r="G37" s="53" t="s">
        <v>18</v>
      </c>
    </row>
    <row r="38" spans="1:12" ht="17.25" customHeight="1">
      <c r="A38" s="23">
        <v>2</v>
      </c>
      <c r="B38" s="24" t="str">
        <f>VLOOKUP(A38,'Megye 1. osztály'!$A$1:$B$14,2,FALSE)</f>
        <v>Vésztő I.</v>
      </c>
      <c r="C38" s="23">
        <v>7</v>
      </c>
      <c r="D38" s="24" t="str">
        <f>VLOOKUP(C38,'Megye 1. osztály'!$A$1:$B$14,2,FALSE)</f>
        <v>Békési TE III.</v>
      </c>
      <c r="E38" s="33">
        <v>6</v>
      </c>
      <c r="F38" s="33">
        <v>1</v>
      </c>
      <c r="G38" s="53" t="s">
        <v>18</v>
      </c>
    </row>
    <row r="39" spans="1:12" ht="17.25" customHeight="1">
      <c r="A39" s="23">
        <v>3</v>
      </c>
      <c r="B39" s="24" t="str">
        <f>VLOOKUP(A39,'Megye 1. osztály'!$A$1:$B$14,2,FALSE)</f>
        <v>HED-LAND SSE I.</v>
      </c>
      <c r="C39" s="23">
        <v>6</v>
      </c>
      <c r="D39" s="24" t="str">
        <f>VLOOKUP(C39,'Megye 1. osztály'!$A$1:$B$14,2,FALSE)</f>
        <v xml:space="preserve">Tótkomlósi ASE </v>
      </c>
      <c r="E39" s="33">
        <v>6</v>
      </c>
      <c r="F39" s="33">
        <v>1</v>
      </c>
      <c r="G39" s="53" t="s">
        <v>18</v>
      </c>
    </row>
    <row r="40" spans="1:12" ht="17.25" customHeight="1">
      <c r="A40" s="23">
        <v>4</v>
      </c>
      <c r="B40" s="24" t="str">
        <f>VLOOKUP(A40,'Megye 1. osztály'!$A$1:$B$14,2,FALSE)</f>
        <v>Sarkad IV.</v>
      </c>
      <c r="C40" s="23">
        <v>5</v>
      </c>
      <c r="D40" s="24" t="str">
        <f>VLOOKUP(C40,'Megye 1. osztály'!$A$1:$B$14,2,FALSE)</f>
        <v>Gyomaendrőd I.</v>
      </c>
      <c r="E40" s="33">
        <v>0</v>
      </c>
      <c r="F40" s="33">
        <v>6</v>
      </c>
      <c r="G40" s="53" t="s">
        <v>18</v>
      </c>
      <c r="I40" s="16" t="s">
        <v>46</v>
      </c>
    </row>
    <row r="41" spans="1:12" ht="17.25" customHeight="1">
      <c r="A41" s="23">
        <v>12</v>
      </c>
      <c r="B41" s="24" t="str">
        <f>VLOOKUP(A41,'Megye 1. osztály'!$A$1:$B$14,2,FALSE)</f>
        <v>ÁLDVÉD ACS</v>
      </c>
      <c r="C41" s="23">
        <v>10</v>
      </c>
      <c r="D41" s="24" t="str">
        <f>VLOOKUP(C41,'Megye 1. osztály'!$A$1:$B$14,2,FALSE)</f>
        <v>Végegyháza I.</v>
      </c>
      <c r="E41" s="33">
        <v>1</v>
      </c>
      <c r="F41" s="33">
        <v>6</v>
      </c>
      <c r="G41" s="53" t="s">
        <v>18</v>
      </c>
    </row>
    <row r="42" spans="1:12" ht="17.25" customHeight="1">
      <c r="A42" s="23">
        <v>13</v>
      </c>
      <c r="B42" s="138" t="str">
        <f>VLOOKUP(A42,'Megye 1. osztály'!$A$1:$B$14,2,FALSE)</f>
        <v>Gyula visszalépett</v>
      </c>
      <c r="C42" s="23">
        <v>9</v>
      </c>
      <c r="D42" s="24" t="str">
        <f>VLOOKUP(C42,'Megye 1. osztály'!$A$1:$B$14,2,FALSE)</f>
        <v>Békéscsabai ASE I.</v>
      </c>
      <c r="E42" s="126">
        <v>0</v>
      </c>
      <c r="F42" s="126">
        <v>7</v>
      </c>
      <c r="G42" s="53" t="s">
        <v>18</v>
      </c>
      <c r="H42" s="117" t="s">
        <v>70</v>
      </c>
    </row>
    <row r="43" spans="1:12" ht="17.25" customHeight="1">
      <c r="A43" s="25">
        <v>5</v>
      </c>
      <c r="B43" s="26" t="str">
        <f>VLOOKUP(A43,'Megye 1. osztály'!$A$1:$B$14,2,FALSE)</f>
        <v>Gyomaendrőd I.</v>
      </c>
      <c r="C43" s="25">
        <v>3</v>
      </c>
      <c r="D43" s="26" t="str">
        <f>VLOOKUP(C43,'Megye 1. osztály'!$A$1:$B$14,2,FALSE)</f>
        <v>HED-LAND SSE I.</v>
      </c>
      <c r="E43" s="34">
        <v>2</v>
      </c>
      <c r="F43" s="34">
        <v>6</v>
      </c>
      <c r="G43" s="54" t="s">
        <v>19</v>
      </c>
    </row>
    <row r="44" spans="1:12" ht="17.25" customHeight="1">
      <c r="A44" s="25">
        <v>6</v>
      </c>
      <c r="B44" s="26" t="str">
        <f>VLOOKUP(A44,'Megye 1. osztály'!$A$1:$B$14,2,FALSE)</f>
        <v xml:space="preserve">Tótkomlósi ASE </v>
      </c>
      <c r="C44" s="25">
        <v>2</v>
      </c>
      <c r="D44" s="26" t="str">
        <f>VLOOKUP(C44,'Megye 1. osztály'!$A$1:$B$14,2,FALSE)</f>
        <v>Vésztő I.</v>
      </c>
      <c r="E44" s="34">
        <v>6</v>
      </c>
      <c r="F44" s="34">
        <v>4</v>
      </c>
      <c r="G44" s="54" t="s">
        <v>19</v>
      </c>
    </row>
    <row r="45" spans="1:12" ht="17.25" customHeight="1">
      <c r="A45" s="25">
        <v>7</v>
      </c>
      <c r="B45" s="26" t="str">
        <f>VLOOKUP(A45,'Megye 1. osztály'!$A$1:$B$14,2,FALSE)</f>
        <v>Békési TE III.</v>
      </c>
      <c r="C45" s="25">
        <v>1</v>
      </c>
      <c r="D45" s="26" t="str">
        <f>VLOOKUP(C45,'Megye 1. osztály'!$A$1:$B$14,2,FALSE)</f>
        <v>Elek I.</v>
      </c>
      <c r="E45" s="34">
        <v>1</v>
      </c>
      <c r="F45" s="34">
        <v>6</v>
      </c>
      <c r="G45" s="54" t="s">
        <v>19</v>
      </c>
    </row>
    <row r="46" spans="1:12" ht="17.25" customHeight="1">
      <c r="A46" s="25">
        <v>13</v>
      </c>
      <c r="B46" s="144" t="str">
        <f>VLOOKUP(A46,'Megye 1. osztály'!$A$1:$B$14,2,FALSE)</f>
        <v>Gyula visszalépett</v>
      </c>
      <c r="C46" s="25">
        <v>8</v>
      </c>
      <c r="D46" s="26" t="str">
        <f>VLOOKUP(C46,'Megye 1. osztály'!$A$1:$B$14,2,FALSE)</f>
        <v>Nagyszalonta I.</v>
      </c>
      <c r="E46" s="127">
        <v>0</v>
      </c>
      <c r="F46" s="127">
        <v>7</v>
      </c>
      <c r="G46" s="54" t="s">
        <v>19</v>
      </c>
      <c r="H46" s="117" t="s">
        <v>70</v>
      </c>
      <c r="L46" s="16" t="s">
        <v>47</v>
      </c>
    </row>
    <row r="47" spans="1:12" ht="17.25" customHeight="1">
      <c r="A47" s="25">
        <v>9</v>
      </c>
      <c r="B47" s="26" t="str">
        <f>VLOOKUP(A47,'Megye 1. osztály'!$A$1:$B$14,2,FALSE)</f>
        <v>Békéscsabai ASE I.</v>
      </c>
      <c r="C47" s="25">
        <v>12</v>
      </c>
      <c r="D47" s="26" t="str">
        <f>VLOOKUP(C47,'Megye 1. osztály'!$A$1:$B$14,2,FALSE)</f>
        <v>ÁLDVÉD ACS</v>
      </c>
      <c r="E47" s="34">
        <v>4</v>
      </c>
      <c r="F47" s="34">
        <v>6</v>
      </c>
      <c r="G47" s="54" t="s">
        <v>19</v>
      </c>
    </row>
    <row r="48" spans="1:12" ht="17.25" customHeight="1">
      <c r="A48" s="25">
        <v>10</v>
      </c>
      <c r="B48" s="26" t="str">
        <f>VLOOKUP(A48,'Megye 1. osztály'!$A$1:$B$14,2,FALSE)</f>
        <v>Végegyháza I.</v>
      </c>
      <c r="C48" s="25">
        <v>11</v>
      </c>
      <c r="D48" s="26" t="str">
        <f>VLOOKUP(C48,'Megye 1. osztály'!$A$1:$B$14,2,FALSE)</f>
        <v>Sarkad I.</v>
      </c>
      <c r="E48" s="34">
        <v>6</v>
      </c>
      <c r="F48" s="34">
        <v>0</v>
      </c>
      <c r="G48" s="54" t="s">
        <v>19</v>
      </c>
    </row>
    <row r="49" spans="1:9" ht="17.25" customHeight="1">
      <c r="A49" s="25">
        <v>1</v>
      </c>
      <c r="B49" s="26" t="str">
        <f>VLOOKUP(A49,'Megye 1. osztály'!$A$1:$B$14,2,FALSE)</f>
        <v>Elek I.</v>
      </c>
      <c r="C49" s="25">
        <v>6</v>
      </c>
      <c r="D49" s="26" t="str">
        <f>VLOOKUP(C49,'Megye 1. osztály'!$A$1:$B$14,2,FALSE)</f>
        <v xml:space="preserve">Tótkomlósi ASE </v>
      </c>
      <c r="E49" s="34">
        <v>6</v>
      </c>
      <c r="F49" s="34">
        <v>1</v>
      </c>
      <c r="G49" s="54" t="s">
        <v>19</v>
      </c>
    </row>
    <row r="50" spans="1:9" ht="17.25" customHeight="1">
      <c r="A50" s="25">
        <v>2</v>
      </c>
      <c r="B50" s="26" t="str">
        <f>VLOOKUP(A50,'Megye 1. osztály'!$A$1:$B$14,2,FALSE)</f>
        <v>Vésztő I.</v>
      </c>
      <c r="C50" s="25">
        <v>5</v>
      </c>
      <c r="D50" s="26" t="str">
        <f>VLOOKUP(C50,'Megye 1. osztály'!$A$1:$B$14,2,FALSE)</f>
        <v>Gyomaendrőd I.</v>
      </c>
      <c r="E50" s="34">
        <v>4</v>
      </c>
      <c r="F50" s="34">
        <v>6</v>
      </c>
      <c r="G50" s="54" t="s">
        <v>19</v>
      </c>
    </row>
    <row r="51" spans="1:9" ht="17.25" customHeight="1">
      <c r="A51" s="25">
        <v>3</v>
      </c>
      <c r="B51" s="26" t="str">
        <f>VLOOKUP(A51,'Megye 1. osztály'!$A$1:$B$14,2,FALSE)</f>
        <v>HED-LAND SSE I.</v>
      </c>
      <c r="C51" s="25">
        <v>4</v>
      </c>
      <c r="D51" s="26" t="str">
        <f>VLOOKUP(C51,'Megye 1. osztály'!$A$1:$B$14,2,FALSE)</f>
        <v>Sarkad IV.</v>
      </c>
      <c r="E51" s="34">
        <v>6</v>
      </c>
      <c r="F51" s="34">
        <v>3</v>
      </c>
      <c r="G51" s="54" t="s">
        <v>19</v>
      </c>
    </row>
    <row r="52" spans="1:9" ht="17.25" customHeight="1">
      <c r="A52" s="25">
        <v>11</v>
      </c>
      <c r="B52" s="26" t="str">
        <f>VLOOKUP(A52,'Megye 1. osztály'!$A$1:$B$14,2,FALSE)</f>
        <v>Sarkad I.</v>
      </c>
      <c r="C52" s="25">
        <v>9</v>
      </c>
      <c r="D52" s="26" t="str">
        <f>VLOOKUP(C52,'Megye 1. osztály'!$A$1:$B$14,2,FALSE)</f>
        <v>Békéscsabai ASE I.</v>
      </c>
      <c r="E52" s="34">
        <v>5</v>
      </c>
      <c r="F52" s="34">
        <v>5</v>
      </c>
      <c r="G52" s="54" t="s">
        <v>19</v>
      </c>
      <c r="I52" s="16" t="s">
        <v>48</v>
      </c>
    </row>
    <row r="53" spans="1:9" ht="17.25" customHeight="1">
      <c r="A53" s="25">
        <v>12</v>
      </c>
      <c r="B53" s="26" t="str">
        <f>VLOOKUP(A53,'Megye 1. osztály'!$A$1:$B$14,2,FALSE)</f>
        <v>ÁLDVÉD ACS</v>
      </c>
      <c r="C53" s="25">
        <v>8</v>
      </c>
      <c r="D53" s="26" t="str">
        <f>VLOOKUP(C53,'Megye 1. osztály'!$A$1:$B$14,2,FALSE)</f>
        <v>Nagyszalonta I.</v>
      </c>
      <c r="E53" s="34">
        <v>1</v>
      </c>
      <c r="F53" s="34">
        <v>6</v>
      </c>
      <c r="G53" s="54" t="s">
        <v>19</v>
      </c>
    </row>
    <row r="54" spans="1:9" ht="17.25" customHeight="1">
      <c r="A54" s="25">
        <v>13</v>
      </c>
      <c r="B54" s="144" t="str">
        <f>VLOOKUP(A54,'Megye 1. osztály'!$A$1:$B$14,2,FALSE)</f>
        <v>Gyula visszalépett</v>
      </c>
      <c r="C54" s="25">
        <v>7</v>
      </c>
      <c r="D54" s="26" t="str">
        <f>VLOOKUP(C54,'Megye 1. osztály'!$A$1:$B$14,2,FALSE)</f>
        <v>Békési TE III.</v>
      </c>
      <c r="E54" s="127">
        <v>0</v>
      </c>
      <c r="F54" s="127">
        <v>7</v>
      </c>
      <c r="G54" s="54" t="s">
        <v>19</v>
      </c>
      <c r="H54" s="117" t="s">
        <v>70</v>
      </c>
    </row>
    <row r="55" spans="1:9" ht="17.25" customHeight="1">
      <c r="A55" s="25">
        <v>4</v>
      </c>
      <c r="B55" s="26" t="str">
        <f>VLOOKUP(A55,'Megye 1. osztály'!$A$1:$B$14,2,FALSE)</f>
        <v>Sarkad IV.</v>
      </c>
      <c r="C55" s="25">
        <v>2</v>
      </c>
      <c r="D55" s="26" t="str">
        <f>VLOOKUP(C55,'Megye 1. osztály'!$A$1:$B$14,2,FALSE)</f>
        <v>Vésztő I.</v>
      </c>
      <c r="E55" s="34">
        <v>4</v>
      </c>
      <c r="F55" s="34">
        <v>6</v>
      </c>
      <c r="G55" s="54" t="s">
        <v>19</v>
      </c>
    </row>
    <row r="56" spans="1:9" ht="17.25" customHeight="1">
      <c r="A56" s="25">
        <v>5</v>
      </c>
      <c r="B56" s="26" t="str">
        <f>VLOOKUP(A56,'Megye 1. osztály'!$A$1:$B$14,2,FALSE)</f>
        <v>Gyomaendrőd I.</v>
      </c>
      <c r="C56" s="25">
        <v>1</v>
      </c>
      <c r="D56" s="26" t="str">
        <f>VLOOKUP(C56,'Megye 1. osztály'!$A$1:$B$14,2,FALSE)</f>
        <v>Elek I.</v>
      </c>
      <c r="E56" s="34">
        <v>1</v>
      </c>
      <c r="F56" s="34">
        <v>6</v>
      </c>
      <c r="G56" s="54" t="s">
        <v>19</v>
      </c>
    </row>
    <row r="57" spans="1:9" ht="17.25" customHeight="1">
      <c r="A57" s="25">
        <v>13</v>
      </c>
      <c r="B57" s="144" t="str">
        <f>VLOOKUP(A57,'Megye 1. osztály'!$A$1:$B$14,2,FALSE)</f>
        <v>Gyula visszalépett</v>
      </c>
      <c r="C57" s="25">
        <v>6</v>
      </c>
      <c r="D57" s="26" t="str">
        <f>VLOOKUP(C57,'Megye 1. osztály'!$A$1:$B$14,2,FALSE)</f>
        <v xml:space="preserve">Tótkomlósi ASE </v>
      </c>
      <c r="E57" s="127">
        <v>0</v>
      </c>
      <c r="F57" s="127">
        <v>7</v>
      </c>
      <c r="G57" s="54" t="s">
        <v>19</v>
      </c>
      <c r="H57" s="117" t="s">
        <v>70</v>
      </c>
    </row>
    <row r="58" spans="1:9" ht="17.25" customHeight="1">
      <c r="A58" s="25">
        <v>7</v>
      </c>
      <c r="B58" s="26" t="str">
        <f>VLOOKUP(A58,'Megye 1. osztály'!$A$1:$B$14,2,FALSE)</f>
        <v>Békési TE III.</v>
      </c>
      <c r="C58" s="25">
        <v>12</v>
      </c>
      <c r="D58" s="26" t="str">
        <f>VLOOKUP(C58,'Megye 1. osztály'!$A$1:$B$14,2,FALSE)</f>
        <v>ÁLDVÉD ACS</v>
      </c>
      <c r="E58" s="34">
        <v>3</v>
      </c>
      <c r="F58" s="34">
        <v>6</v>
      </c>
      <c r="G58" s="54" t="s">
        <v>19</v>
      </c>
      <c r="I58" s="16" t="s">
        <v>49</v>
      </c>
    </row>
    <row r="59" spans="1:9" ht="17.25" customHeight="1">
      <c r="A59" s="25">
        <v>8</v>
      </c>
      <c r="B59" s="26" t="str">
        <f>VLOOKUP(A59,'Megye 1. osztály'!$A$1:$B$14,2,FALSE)</f>
        <v>Nagyszalonta I.</v>
      </c>
      <c r="C59" s="25">
        <v>11</v>
      </c>
      <c r="D59" s="26" t="str">
        <f>VLOOKUP(C59,'Megye 1. osztály'!$A$1:$B$14,2,FALSE)</f>
        <v>Sarkad I.</v>
      </c>
      <c r="E59" s="34">
        <v>6</v>
      </c>
      <c r="F59" s="34">
        <v>1</v>
      </c>
      <c r="G59" s="54" t="s">
        <v>19</v>
      </c>
    </row>
    <row r="60" spans="1:9" ht="17.25" customHeight="1">
      <c r="A60" s="25">
        <v>9</v>
      </c>
      <c r="B60" s="26" t="str">
        <f>VLOOKUP(A60,'Megye 1. osztály'!$A$1:$B$14,2,FALSE)</f>
        <v>Békéscsabai ASE I.</v>
      </c>
      <c r="C60" s="25">
        <v>10</v>
      </c>
      <c r="D60" s="26" t="str">
        <f>VLOOKUP(C60,'Megye 1. osztály'!$A$1:$B$14,2,FALSE)</f>
        <v>Végegyháza I.</v>
      </c>
      <c r="E60" s="34">
        <v>2</v>
      </c>
      <c r="F60" s="34">
        <v>6</v>
      </c>
      <c r="G60" s="54" t="s">
        <v>19</v>
      </c>
    </row>
    <row r="61" spans="1:9" ht="17.25" customHeight="1">
      <c r="A61" s="91">
        <v>3</v>
      </c>
      <c r="B61" s="28" t="str">
        <f>VLOOKUP(A61,'Megye 1. osztály'!$A$1:$B$14,2,FALSE)</f>
        <v>HED-LAND SSE I.</v>
      </c>
      <c r="C61" s="91">
        <v>1</v>
      </c>
      <c r="D61" s="28" t="str">
        <f>VLOOKUP(C61,'Megye 1. osztály'!$A$1:$B$14,2,FALSE)</f>
        <v>Elek I.</v>
      </c>
      <c r="E61" s="35">
        <v>5</v>
      </c>
      <c r="F61" s="35">
        <v>5</v>
      </c>
      <c r="G61" s="55" t="s">
        <v>20</v>
      </c>
    </row>
    <row r="62" spans="1:9" ht="17.25" customHeight="1">
      <c r="A62" s="91">
        <v>13</v>
      </c>
      <c r="B62" s="145" t="str">
        <f>VLOOKUP(A62,'Megye 1. osztály'!$A$1:$B$14,2,FALSE)</f>
        <v>Gyula visszalépett</v>
      </c>
      <c r="C62" s="91">
        <v>4</v>
      </c>
      <c r="D62" s="28" t="str">
        <f>VLOOKUP(C62,'Megye 1. osztály'!$A$1:$B$14,2,FALSE)</f>
        <v>Sarkad IV.</v>
      </c>
      <c r="E62" s="128">
        <v>0</v>
      </c>
      <c r="F62" s="128">
        <v>7</v>
      </c>
      <c r="G62" s="55" t="s">
        <v>20</v>
      </c>
      <c r="H62" s="117" t="s">
        <v>70</v>
      </c>
    </row>
    <row r="63" spans="1:9" ht="17.25" customHeight="1">
      <c r="A63" s="91">
        <v>5</v>
      </c>
      <c r="B63" s="28" t="str">
        <f>VLOOKUP(A63,'Megye 1. osztály'!$A$1:$B$14,2,FALSE)</f>
        <v>Gyomaendrőd I.</v>
      </c>
      <c r="C63" s="91">
        <v>12</v>
      </c>
      <c r="D63" s="28" t="str">
        <f>VLOOKUP(C63,'Megye 1. osztály'!$A$1:$B$14,2,FALSE)</f>
        <v>ÁLDVÉD ACS</v>
      </c>
      <c r="E63" s="35">
        <v>2</v>
      </c>
      <c r="F63" s="35">
        <v>6</v>
      </c>
      <c r="G63" s="55" t="s">
        <v>20</v>
      </c>
    </row>
    <row r="64" spans="1:9" ht="17.25" customHeight="1">
      <c r="A64" s="91">
        <v>6</v>
      </c>
      <c r="B64" s="28" t="str">
        <f>VLOOKUP(A64,'Megye 1. osztály'!$A$1:$B$14,2,FALSE)</f>
        <v xml:space="preserve">Tótkomlósi ASE </v>
      </c>
      <c r="C64" s="91">
        <v>11</v>
      </c>
      <c r="D64" s="28" t="str">
        <f>VLOOKUP(C64,'Megye 1. osztály'!$A$1:$B$14,2,FALSE)</f>
        <v>Sarkad I.</v>
      </c>
      <c r="E64" s="35">
        <v>5</v>
      </c>
      <c r="F64" s="35">
        <v>5</v>
      </c>
      <c r="G64" s="55" t="s">
        <v>20</v>
      </c>
      <c r="H64" s="146"/>
      <c r="I64" s="16" t="s">
        <v>50</v>
      </c>
    </row>
    <row r="65" spans="1:9" ht="17.25" customHeight="1">
      <c r="A65" s="91">
        <v>7</v>
      </c>
      <c r="B65" s="28" t="str">
        <f>VLOOKUP(A65,'Megye 1. osztály'!$A$1:$B$14,2,FALSE)</f>
        <v>Békési TE III.</v>
      </c>
      <c r="C65" s="91">
        <v>10</v>
      </c>
      <c r="D65" s="28" t="str">
        <f>VLOOKUP(C65,'Megye 1. osztály'!$A$1:$B$14,2,FALSE)</f>
        <v>Végegyháza I.</v>
      </c>
      <c r="E65" s="35">
        <v>0</v>
      </c>
      <c r="F65" s="35">
        <v>6</v>
      </c>
      <c r="G65" s="55" t="s">
        <v>20</v>
      </c>
    </row>
    <row r="66" spans="1:9" ht="17.25" customHeight="1">
      <c r="A66" s="91">
        <v>8</v>
      </c>
      <c r="B66" s="28" t="str">
        <f>VLOOKUP(A66,'Megye 1. osztály'!$A$1:$B$14,2,FALSE)</f>
        <v>Nagyszalonta I.</v>
      </c>
      <c r="C66" s="91">
        <v>9</v>
      </c>
      <c r="D66" s="28" t="str">
        <f>VLOOKUP(C66,'Megye 1. osztály'!$A$1:$B$14,2,FALSE)</f>
        <v>Békéscsabai ASE I.</v>
      </c>
      <c r="E66" s="35">
        <v>6</v>
      </c>
      <c r="F66" s="35">
        <v>1</v>
      </c>
      <c r="G66" s="55" t="s">
        <v>20</v>
      </c>
    </row>
    <row r="67" spans="1:9" ht="17.25" customHeight="1">
      <c r="A67" s="27">
        <v>1</v>
      </c>
      <c r="B67" s="28" t="str">
        <f>VLOOKUP(A67,'Megye 1. osztály'!$A$1:$B$14,2,FALSE)</f>
        <v>Elek I.</v>
      </c>
      <c r="C67" s="27">
        <v>4</v>
      </c>
      <c r="D67" s="28" t="str">
        <f>VLOOKUP(C67,'Megye 1. osztály'!$A$1:$B$14,2,FALSE)</f>
        <v>Sarkad IV.</v>
      </c>
      <c r="E67" s="35">
        <v>6</v>
      </c>
      <c r="F67" s="35">
        <v>2</v>
      </c>
      <c r="G67" s="55" t="s">
        <v>20</v>
      </c>
    </row>
    <row r="68" spans="1:9" ht="17.25" customHeight="1">
      <c r="A68" s="27">
        <v>2</v>
      </c>
      <c r="B68" s="28" t="str">
        <f>VLOOKUP(A68,'Megye 1. osztály'!$A$1:$B$14,2,FALSE)</f>
        <v>Vésztő I.</v>
      </c>
      <c r="C68" s="27">
        <v>3</v>
      </c>
      <c r="D68" s="28" t="str">
        <f>VLOOKUP(C68,'Megye 1. osztály'!$A$1:$B$14,2,FALSE)</f>
        <v>HED-LAND SSE I.</v>
      </c>
      <c r="E68" s="35">
        <v>2</v>
      </c>
      <c r="F68" s="35">
        <v>6</v>
      </c>
      <c r="G68" s="55" t="s">
        <v>20</v>
      </c>
    </row>
    <row r="69" spans="1:9" ht="17.25" customHeight="1">
      <c r="A69" s="27">
        <v>10</v>
      </c>
      <c r="B69" s="28" t="str">
        <f>VLOOKUP(A69,'Megye 1. osztály'!$A$1:$B$14,2,FALSE)</f>
        <v>Végegyháza I.</v>
      </c>
      <c r="C69" s="27">
        <v>8</v>
      </c>
      <c r="D69" s="28" t="str">
        <f>VLOOKUP(C69,'Megye 1. osztály'!$A$1:$B$14,2,FALSE)</f>
        <v>Nagyszalonta I.</v>
      </c>
      <c r="E69" s="35">
        <v>3</v>
      </c>
      <c r="F69" s="35">
        <v>6</v>
      </c>
      <c r="G69" s="55" t="s">
        <v>20</v>
      </c>
    </row>
    <row r="70" spans="1:9" ht="17.25" customHeight="1">
      <c r="A70" s="27">
        <v>11</v>
      </c>
      <c r="B70" s="28" t="str">
        <f>VLOOKUP(A70,'Megye 1. osztály'!$A$1:$B$14,2,FALSE)</f>
        <v>Sarkad I.</v>
      </c>
      <c r="C70" s="27">
        <v>7</v>
      </c>
      <c r="D70" s="28" t="str">
        <f>VLOOKUP(C70,'Megye 1. osztály'!$A$1:$B$14,2,FALSE)</f>
        <v>Békési TE III.</v>
      </c>
      <c r="E70" s="35">
        <v>6</v>
      </c>
      <c r="F70" s="35">
        <v>4</v>
      </c>
      <c r="G70" s="55" t="s">
        <v>20</v>
      </c>
      <c r="H70" s="146"/>
      <c r="I70" s="16" t="s">
        <v>51</v>
      </c>
    </row>
    <row r="71" spans="1:9" ht="17.25" customHeight="1">
      <c r="A71" s="27">
        <v>12</v>
      </c>
      <c r="B71" s="28" t="str">
        <f>VLOOKUP(A71,'Megye 1. osztály'!$A$1:$B$14,2,FALSE)</f>
        <v>ÁLDVÉD ACS</v>
      </c>
      <c r="C71" s="27">
        <v>6</v>
      </c>
      <c r="D71" s="28" t="str">
        <f>VLOOKUP(C71,'Megye 1. osztály'!$A$1:$B$14,2,FALSE)</f>
        <v xml:space="preserve">Tótkomlósi ASE </v>
      </c>
      <c r="E71" s="35">
        <v>6</v>
      </c>
      <c r="F71" s="35">
        <v>3</v>
      </c>
      <c r="G71" s="55" t="s">
        <v>20</v>
      </c>
    </row>
    <row r="72" spans="1:9" ht="17.25" customHeight="1">
      <c r="A72" s="27">
        <v>13</v>
      </c>
      <c r="B72" s="145" t="str">
        <f>VLOOKUP(A72,'Megye 1. osztály'!$A$1:$B$14,2,FALSE)</f>
        <v>Gyula visszalépett</v>
      </c>
      <c r="C72" s="27">
        <v>5</v>
      </c>
      <c r="D72" s="28" t="str">
        <f>VLOOKUP(C72,'Megye 1. osztály'!$A$1:$B$14,2,FALSE)</f>
        <v>Gyomaendrőd I.</v>
      </c>
      <c r="E72" s="128">
        <v>0</v>
      </c>
      <c r="F72" s="128">
        <v>7</v>
      </c>
      <c r="G72" s="55" t="s">
        <v>20</v>
      </c>
      <c r="H72" s="117" t="s">
        <v>70</v>
      </c>
    </row>
    <row r="73" spans="1:9" ht="17.25" customHeight="1">
      <c r="A73" s="27">
        <v>1</v>
      </c>
      <c r="B73" s="28" t="str">
        <f>VLOOKUP(A73,'Megye 1. osztály'!$A$1:$B$14,2,FALSE)</f>
        <v>Elek I.</v>
      </c>
      <c r="C73" s="27">
        <v>2</v>
      </c>
      <c r="D73" s="28" t="str">
        <f>VLOOKUP(C73,'Megye 1. osztály'!$A$1:$B$14,2,FALSE)</f>
        <v>Vésztő I.</v>
      </c>
      <c r="E73" s="35">
        <v>6</v>
      </c>
      <c r="F73" s="35">
        <v>3</v>
      </c>
      <c r="G73" s="55" t="s">
        <v>20</v>
      </c>
    </row>
    <row r="74" spans="1:9" ht="17.25" customHeight="1">
      <c r="A74" s="27">
        <v>9</v>
      </c>
      <c r="B74" s="28" t="str">
        <f>VLOOKUP(A74,'Megye 1. osztály'!$A$1:$B$14,2,FALSE)</f>
        <v>Békéscsabai ASE I.</v>
      </c>
      <c r="C74" s="27">
        <v>7</v>
      </c>
      <c r="D74" s="28" t="str">
        <f>VLOOKUP(C74,'Megye 1. osztály'!$A$1:$B$14,2,FALSE)</f>
        <v>Békési TE III.</v>
      </c>
      <c r="E74" s="35">
        <v>6</v>
      </c>
      <c r="F74" s="35">
        <v>3</v>
      </c>
      <c r="G74" s="55" t="s">
        <v>20</v>
      </c>
    </row>
    <row r="75" spans="1:9" ht="17.25" customHeight="1">
      <c r="A75" s="27">
        <v>10</v>
      </c>
      <c r="B75" s="28" t="str">
        <f>VLOOKUP(A75,'Megye 1. osztály'!$A$1:$B$14,2,FALSE)</f>
        <v>Végegyháza I.</v>
      </c>
      <c r="C75" s="27">
        <v>6</v>
      </c>
      <c r="D75" s="28" t="str">
        <f>VLOOKUP(C75,'Megye 1. osztály'!$A$1:$B$14,2,FALSE)</f>
        <v xml:space="preserve">Tótkomlósi ASE </v>
      </c>
      <c r="E75" s="35">
        <v>6</v>
      </c>
      <c r="F75" s="35">
        <v>0</v>
      </c>
      <c r="G75" s="55" t="s">
        <v>20</v>
      </c>
    </row>
    <row r="76" spans="1:9" ht="17.25" customHeight="1">
      <c r="A76" s="27">
        <v>11</v>
      </c>
      <c r="B76" s="28" t="str">
        <f>VLOOKUP(A76,'Megye 1. osztály'!$A$1:$B$14,2,FALSE)</f>
        <v>Sarkad I.</v>
      </c>
      <c r="C76" s="27">
        <v>5</v>
      </c>
      <c r="D76" s="28" t="str">
        <f>VLOOKUP(C76,'Megye 1. osztály'!$A$1:$B$14,2,FALSE)</f>
        <v>Gyomaendrőd I.</v>
      </c>
      <c r="E76" s="35">
        <v>5</v>
      </c>
      <c r="F76" s="35">
        <v>5</v>
      </c>
      <c r="G76" s="55" t="s">
        <v>20</v>
      </c>
      <c r="H76" s="146"/>
      <c r="I76" s="16" t="s">
        <v>52</v>
      </c>
    </row>
    <row r="77" spans="1:9" ht="17.25" customHeight="1">
      <c r="A77" s="27">
        <v>12</v>
      </c>
      <c r="B77" s="28" t="str">
        <f>VLOOKUP(A77,'Megye 1. osztály'!$A$1:$B$14,2,FALSE)</f>
        <v>ÁLDVÉD ACS</v>
      </c>
      <c r="C77" s="27">
        <v>4</v>
      </c>
      <c r="D77" s="28" t="str">
        <f>VLOOKUP(C77,'Megye 1. osztály'!$A$1:$B$14,2,FALSE)</f>
        <v>Sarkad IV.</v>
      </c>
      <c r="E77" s="35">
        <v>6</v>
      </c>
      <c r="F77" s="35">
        <v>3</v>
      </c>
      <c r="G77" s="55" t="s">
        <v>20</v>
      </c>
    </row>
    <row r="78" spans="1:9" ht="17.25" customHeight="1">
      <c r="A78" s="27">
        <v>13</v>
      </c>
      <c r="B78" s="145" t="str">
        <f>VLOOKUP(A78,'Megye 1. osztály'!$A$1:$B$14,2,FALSE)</f>
        <v>Gyula visszalépett</v>
      </c>
      <c r="C78" s="27">
        <v>3</v>
      </c>
      <c r="D78" s="28" t="str">
        <f>VLOOKUP(C78,'Megye 1. osztály'!$A$1:$B$14,2,FALSE)</f>
        <v>HED-LAND SSE I.</v>
      </c>
      <c r="E78" s="128">
        <v>0</v>
      </c>
      <c r="F78" s="128">
        <v>7</v>
      </c>
      <c r="G78" s="55" t="s">
        <v>20</v>
      </c>
      <c r="H78" s="117" t="s">
        <v>70</v>
      </c>
    </row>
    <row r="79" spans="1:9" ht="17.25" customHeight="1">
      <c r="A79" s="95">
        <v>12</v>
      </c>
      <c r="B79" s="94" t="str">
        <f>VLOOKUP(A79,'Megye 1. osztály'!$A$1:$B$13,2,FALSE)</f>
        <v>ÁLDVÉD ACS</v>
      </c>
      <c r="C79" s="97">
        <v>1</v>
      </c>
      <c r="D79" s="56" t="str">
        <f>VLOOKUP(C79,'Megye 1. osztály'!$A$1:$B$13,2,FALSE)</f>
        <v>Elek I.</v>
      </c>
      <c r="E79" s="57"/>
      <c r="F79" s="57"/>
      <c r="G79" s="136"/>
    </row>
    <row r="80" spans="1:9" ht="17.25" customHeight="1">
      <c r="A80" s="96">
        <v>11</v>
      </c>
      <c r="B80" s="29" t="str">
        <f>VLOOKUP(A80,'Megye 1. osztály'!$A$1:$B$13,2,FALSE)</f>
        <v>Sarkad I.</v>
      </c>
      <c r="C80" s="98">
        <v>2</v>
      </c>
      <c r="D80" s="29" t="str">
        <f>VLOOKUP(C80,'Megye 1. osztály'!$A$1:$B$13,2,FALSE)</f>
        <v>Vésztő I.</v>
      </c>
      <c r="E80" s="36"/>
      <c r="F80" s="36"/>
      <c r="G80" s="136"/>
    </row>
    <row r="81" spans="1:7" ht="17.25" customHeight="1">
      <c r="A81" s="96">
        <v>10</v>
      </c>
      <c r="B81" s="29" t="str">
        <f>VLOOKUP(A81,'Megye 1. osztály'!$A$1:$B$13,2,FALSE)</f>
        <v>Végegyháza I.</v>
      </c>
      <c r="C81" s="98">
        <v>3</v>
      </c>
      <c r="D81" s="29" t="str">
        <f>VLOOKUP(C81,'Megye 1. osztály'!$A$1:$B$13,2,FALSE)</f>
        <v>HED-LAND SSE I.</v>
      </c>
      <c r="E81" s="36"/>
      <c r="F81" s="36"/>
      <c r="G81" s="136"/>
    </row>
    <row r="82" spans="1:7" ht="17.25" customHeight="1">
      <c r="A82" s="96">
        <v>9</v>
      </c>
      <c r="B82" s="29" t="str">
        <f>VLOOKUP(A82,'Megye 1. osztály'!$A$1:$B$13,2,FALSE)</f>
        <v>Békéscsabai ASE I.</v>
      </c>
      <c r="C82" s="98">
        <v>4</v>
      </c>
      <c r="D82" s="29" t="str">
        <f>VLOOKUP(C82,'Megye 1. osztály'!$A$1:$B$13,2,FALSE)</f>
        <v>Sarkad IV.</v>
      </c>
      <c r="E82" s="36"/>
      <c r="F82" s="36"/>
      <c r="G82" s="136"/>
    </row>
    <row r="83" spans="1:7" ht="17.25" customHeight="1">
      <c r="A83" s="96">
        <v>8</v>
      </c>
      <c r="B83" s="29" t="str">
        <f>VLOOKUP(A83,'Megye 1. osztály'!$A$1:$B$13,2,FALSE)</f>
        <v>Nagyszalonta I.</v>
      </c>
      <c r="C83" s="98">
        <v>5</v>
      </c>
      <c r="D83" s="29" t="str">
        <f>VLOOKUP(C83,'Megye 1. osztály'!$A$1:$B$13,2,FALSE)</f>
        <v>Gyomaendrőd I.</v>
      </c>
      <c r="E83" s="36"/>
      <c r="F83" s="36"/>
      <c r="G83" s="136"/>
    </row>
    <row r="84" spans="1:7" ht="17.25" customHeight="1">
      <c r="A84" s="96">
        <v>7</v>
      </c>
      <c r="B84" s="29" t="str">
        <f>VLOOKUP(A84,'Megye 1. osztály'!$A$1:$B$13,2,FALSE)</f>
        <v>Békési TE III.</v>
      </c>
      <c r="C84" s="98">
        <v>6</v>
      </c>
      <c r="D84" s="29" t="str">
        <f>VLOOKUP(C84,'Megye 1. osztály'!$A$1:$B$13,2,FALSE)</f>
        <v xml:space="preserve">Tótkomlósi ASE </v>
      </c>
      <c r="E84" s="36"/>
      <c r="F84" s="36"/>
      <c r="G84" s="136"/>
    </row>
    <row r="85" spans="1:7" ht="17.25" customHeight="1">
      <c r="A85" s="96">
        <v>12</v>
      </c>
      <c r="B85" s="29" t="str">
        <f>VLOOKUP(A85,'Megye 1. osztály'!$A$1:$B$13,2,FALSE)</f>
        <v>ÁLDVÉD ACS</v>
      </c>
      <c r="C85" s="98">
        <v>4</v>
      </c>
      <c r="D85" s="29" t="str">
        <f>VLOOKUP(C85,'Megye 1. osztály'!$A$1:$B$13,2,FALSE)</f>
        <v>Sarkad IV.</v>
      </c>
      <c r="E85" s="36"/>
      <c r="F85" s="36"/>
      <c r="G85" s="136"/>
    </row>
    <row r="86" spans="1:7" ht="17.25" customHeight="1">
      <c r="A86" s="96">
        <v>3</v>
      </c>
      <c r="B86" s="29" t="str">
        <f>VLOOKUP(A86,'Megye 1. osztály'!$A$1:$B$13,2,FALSE)</f>
        <v>HED-LAND SSE I.</v>
      </c>
      <c r="C86" s="98">
        <v>5</v>
      </c>
      <c r="D86" s="29" t="str">
        <f>VLOOKUP(C86,'Megye 1. osztály'!$A$1:$B$13,2,FALSE)</f>
        <v>Gyomaendrőd I.</v>
      </c>
      <c r="E86" s="36"/>
      <c r="F86" s="36"/>
      <c r="G86" s="136"/>
    </row>
    <row r="87" spans="1:7" ht="17.25" customHeight="1">
      <c r="A87" s="96">
        <v>2</v>
      </c>
      <c r="B87" s="29" t="str">
        <f>VLOOKUP(A87,'Megye 1. osztály'!$A$1:$B$13,2,FALSE)</f>
        <v>Vésztő I.</v>
      </c>
      <c r="C87" s="98">
        <v>6</v>
      </c>
      <c r="D87" s="29" t="str">
        <f>VLOOKUP(C87,'Megye 1. osztály'!$A$1:$B$13,2,FALSE)</f>
        <v xml:space="preserve">Tótkomlósi ASE </v>
      </c>
      <c r="E87" s="36"/>
      <c r="F87" s="36"/>
      <c r="G87" s="136"/>
    </row>
    <row r="88" spans="1:7" ht="17.25" customHeight="1">
      <c r="A88" s="96">
        <v>1</v>
      </c>
      <c r="B88" s="29" t="str">
        <f>VLOOKUP(A88,'Megye 1. osztály'!$A$1:$B$13,2,FALSE)</f>
        <v>Elek I.</v>
      </c>
      <c r="C88" s="98">
        <v>7</v>
      </c>
      <c r="D88" s="29" t="str">
        <f>VLOOKUP(C88,'Megye 1. osztály'!$A$1:$B$13,2,FALSE)</f>
        <v>Békési TE III.</v>
      </c>
      <c r="E88" s="36"/>
      <c r="F88" s="36"/>
      <c r="G88" s="136"/>
    </row>
    <row r="89" spans="1:7" ht="17.25" customHeight="1">
      <c r="A89" s="96">
        <v>11</v>
      </c>
      <c r="B89" s="29" t="str">
        <f>VLOOKUP(A89,'Megye 1. osztály'!$A$1:$B$13,2,FALSE)</f>
        <v>Sarkad I.</v>
      </c>
      <c r="C89" s="98">
        <v>8</v>
      </c>
      <c r="D89" s="29" t="str">
        <f>VLOOKUP(C89,'Megye 1. osztály'!$A$1:$B$13,2,FALSE)</f>
        <v>Nagyszalonta I.</v>
      </c>
      <c r="E89" s="36"/>
      <c r="F89" s="36"/>
      <c r="G89" s="136"/>
    </row>
    <row r="90" spans="1:7" ht="17.25" customHeight="1">
      <c r="A90" s="96">
        <v>10</v>
      </c>
      <c r="B90" s="29" t="str">
        <f>VLOOKUP(A90,'Megye 1. osztály'!$A$1:$B$13,2,FALSE)</f>
        <v>Végegyháza I.</v>
      </c>
      <c r="C90" s="98">
        <v>9</v>
      </c>
      <c r="D90" s="29" t="str">
        <f>VLOOKUP(C90,'Megye 1. osztály'!$A$1:$B$13,2,FALSE)</f>
        <v>Békéscsabai ASE I.</v>
      </c>
      <c r="E90" s="36"/>
      <c r="F90" s="36"/>
      <c r="G90" s="136"/>
    </row>
    <row r="91" spans="1:7" ht="17.25" customHeight="1">
      <c r="A91" s="96">
        <v>5</v>
      </c>
      <c r="B91" s="29" t="str">
        <f>VLOOKUP(A91,'Megye 1. osztály'!$A$1:$B$13,2,FALSE)</f>
        <v>Gyomaendrőd I.</v>
      </c>
      <c r="C91" s="98">
        <v>7</v>
      </c>
      <c r="D91" s="29" t="str">
        <f>VLOOKUP(C91,'Megye 1. osztály'!$A$1:$B$13,2,FALSE)</f>
        <v>Békési TE III.</v>
      </c>
      <c r="E91" s="36"/>
      <c r="F91" s="36"/>
      <c r="G91" s="136"/>
    </row>
    <row r="92" spans="1:7" ht="17.25" customHeight="1">
      <c r="A92" s="96">
        <v>4</v>
      </c>
      <c r="B92" s="99" t="str">
        <f>VLOOKUP(A92,'Megye 1. osztály'!$A$1:$B$13,2,FALSE)</f>
        <v>Sarkad IV.</v>
      </c>
      <c r="C92" s="98">
        <v>8</v>
      </c>
      <c r="D92" s="29" t="str">
        <f>VLOOKUP(C92,'Megye 1. osztály'!$A$1:$B$13,2,FALSE)</f>
        <v>Nagyszalonta I.</v>
      </c>
      <c r="E92" s="36"/>
      <c r="F92" s="36"/>
      <c r="G92" s="136"/>
    </row>
    <row r="93" spans="1:7" ht="17.25" customHeight="1">
      <c r="A93" s="96">
        <v>3</v>
      </c>
      <c r="B93" s="99" t="str">
        <f>VLOOKUP(A93,'Megye 1. osztály'!$A$1:$B$13,2,FALSE)</f>
        <v>HED-LAND SSE I.</v>
      </c>
      <c r="C93" s="98">
        <v>9</v>
      </c>
      <c r="D93" s="29" t="str">
        <f>VLOOKUP(C93,'Megye 1. osztály'!$A$1:$B$13,2,FALSE)</f>
        <v>Békéscsabai ASE I.</v>
      </c>
      <c r="E93" s="36"/>
      <c r="F93" s="36"/>
      <c r="G93" s="136"/>
    </row>
    <row r="94" spans="1:7" ht="17.25" customHeight="1">
      <c r="A94" s="96">
        <v>2</v>
      </c>
      <c r="B94" s="99" t="str">
        <f>VLOOKUP(A94,'Megye 1. osztály'!$A$1:$B$13,2,FALSE)</f>
        <v>Vésztő I.</v>
      </c>
      <c r="C94" s="98">
        <v>10</v>
      </c>
      <c r="D94" s="29" t="str">
        <f>VLOOKUP(C94,'Megye 1. osztály'!$A$1:$B$13,2,FALSE)</f>
        <v>Végegyháza I.</v>
      </c>
      <c r="E94" s="36"/>
      <c r="F94" s="36"/>
      <c r="G94" s="136"/>
    </row>
    <row r="95" spans="1:7" ht="17.25" customHeight="1">
      <c r="A95" s="96">
        <v>1</v>
      </c>
      <c r="B95" s="99" t="str">
        <f>VLOOKUP(A95,'Megye 1. osztály'!$A$1:$B$13,2,FALSE)</f>
        <v>Elek I.</v>
      </c>
      <c r="C95" s="98">
        <v>11</v>
      </c>
      <c r="D95" s="29" t="str">
        <f>VLOOKUP(C95,'Megye 1. osztály'!$A$1:$B$13,2,FALSE)</f>
        <v>Sarkad I.</v>
      </c>
      <c r="E95" s="36"/>
      <c r="F95" s="36"/>
      <c r="G95" s="136"/>
    </row>
    <row r="96" spans="1:7" ht="17.25" customHeight="1">
      <c r="A96" s="96">
        <v>6</v>
      </c>
      <c r="B96" s="99" t="str">
        <f>VLOOKUP(A96,'Megye 1. osztály'!$A$1:$B$13,2,FALSE)</f>
        <v xml:space="preserve">Tótkomlósi ASE </v>
      </c>
      <c r="C96" s="98">
        <v>12</v>
      </c>
      <c r="D96" s="29" t="str">
        <f>VLOOKUP(C96,'Megye 1. osztály'!$A$1:$B$13,2,FALSE)</f>
        <v>ÁLDVÉD ACS</v>
      </c>
      <c r="E96" s="36"/>
      <c r="F96" s="36"/>
      <c r="G96" s="136"/>
    </row>
    <row r="97" spans="1:7" ht="17.25" customHeight="1">
      <c r="A97" s="92">
        <v>10</v>
      </c>
      <c r="B97" s="100" t="str">
        <f>VLOOKUP(A97,'Megye 1. osztály'!$A$1:$B$13,2,FALSE)</f>
        <v>Végegyháza I.</v>
      </c>
      <c r="C97" s="93">
        <v>1</v>
      </c>
      <c r="D97" s="100" t="str">
        <f>VLOOKUP(C97,'Megye 1. osztály'!$A$1:$B$13,2,FALSE)</f>
        <v>Elek I.</v>
      </c>
      <c r="E97" s="101"/>
      <c r="F97" s="101"/>
      <c r="G97" s="143"/>
    </row>
    <row r="98" spans="1:7" ht="17.25" customHeight="1">
      <c r="A98" s="92">
        <v>9</v>
      </c>
      <c r="B98" s="100" t="str">
        <f>VLOOKUP(A98,'Megye 1. osztály'!$A$1:$B$13,2,FALSE)</f>
        <v>Békéscsabai ASE I.</v>
      </c>
      <c r="C98" s="93">
        <v>2</v>
      </c>
      <c r="D98" s="100" t="str">
        <f>VLOOKUP(C98,'Megye 1. osztály'!$A$1:$B$13,2,FALSE)</f>
        <v>Vésztő I.</v>
      </c>
      <c r="E98" s="101"/>
      <c r="F98" s="101"/>
      <c r="G98" s="143"/>
    </row>
    <row r="99" spans="1:7" ht="17.25" customHeight="1">
      <c r="A99" s="92">
        <v>8</v>
      </c>
      <c r="B99" s="100" t="str">
        <f>VLOOKUP(A99,'Megye 1. osztály'!$A$1:$B$13,2,FALSE)</f>
        <v>Nagyszalonta I.</v>
      </c>
      <c r="C99" s="93">
        <v>3</v>
      </c>
      <c r="D99" s="100" t="str">
        <f>VLOOKUP(C99,'Megye 1. osztály'!$A$1:$B$13,2,FALSE)</f>
        <v>HED-LAND SSE I.</v>
      </c>
      <c r="E99" s="101"/>
      <c r="F99" s="101"/>
      <c r="G99" s="143"/>
    </row>
    <row r="100" spans="1:7" ht="17.25" customHeight="1">
      <c r="A100" s="92">
        <v>7</v>
      </c>
      <c r="B100" s="100" t="str">
        <f>VLOOKUP(A100,'Megye 1. osztály'!$A$1:$B$13,2,FALSE)</f>
        <v>Békési TE III.</v>
      </c>
      <c r="C100" s="93">
        <v>4</v>
      </c>
      <c r="D100" s="100" t="str">
        <f>VLOOKUP(C100,'Megye 1. osztály'!$A$1:$B$13,2,FALSE)</f>
        <v>Sarkad IV.</v>
      </c>
      <c r="E100" s="101"/>
      <c r="F100" s="101"/>
      <c r="G100" s="143"/>
    </row>
    <row r="101" spans="1:7" ht="17.25" customHeight="1">
      <c r="A101" s="92">
        <v>6</v>
      </c>
      <c r="B101" s="100" t="str">
        <f>VLOOKUP(A101,'Megye 1. osztály'!$A$1:$B$13,2,FALSE)</f>
        <v xml:space="preserve">Tótkomlósi ASE </v>
      </c>
      <c r="C101" s="93">
        <v>5</v>
      </c>
      <c r="D101" s="100" t="str">
        <f>VLOOKUP(C101,'Megye 1. osztály'!$A$1:$B$13,2,FALSE)</f>
        <v>Gyomaendrőd I.</v>
      </c>
      <c r="E101" s="101"/>
      <c r="F101" s="101"/>
      <c r="G101" s="143"/>
    </row>
    <row r="102" spans="1:7" ht="17.25" customHeight="1">
      <c r="A102" s="92">
        <v>12</v>
      </c>
      <c r="B102" s="100" t="str">
        <f>VLOOKUP(A102,'Megye 1. osztály'!$A$1:$B$13,2,FALSE)</f>
        <v>ÁLDVÉD ACS</v>
      </c>
      <c r="C102" s="93">
        <v>11</v>
      </c>
      <c r="D102" s="100" t="str">
        <f>VLOOKUP(C102,'Megye 1. osztály'!$A$1:$B$13,2,FALSE)</f>
        <v>Sarkad I.</v>
      </c>
      <c r="E102" s="101"/>
      <c r="F102" s="101"/>
      <c r="G102" s="143"/>
    </row>
    <row r="103" spans="1:7" ht="17.25" customHeight="1">
      <c r="A103" s="92">
        <v>12</v>
      </c>
      <c r="B103" s="100" t="str">
        <f>VLOOKUP(A103,'Megye 1. osztály'!$A$1:$B$13,2,FALSE)</f>
        <v>ÁLDVÉD ACS</v>
      </c>
      <c r="C103" s="93">
        <v>5</v>
      </c>
      <c r="D103" s="100" t="str">
        <f>VLOOKUP(C103,'Megye 1. osztály'!$A$1:$B$13,2,FALSE)</f>
        <v>Gyomaendrőd I.</v>
      </c>
      <c r="E103" s="101"/>
      <c r="F103" s="101"/>
      <c r="G103" s="143"/>
    </row>
    <row r="104" spans="1:7" ht="17.25" customHeight="1">
      <c r="A104" s="92">
        <v>4</v>
      </c>
      <c r="B104" s="100" t="str">
        <f>VLOOKUP(A104,'Megye 1. osztály'!$A$1:$B$13,2,FALSE)</f>
        <v>Sarkad IV.</v>
      </c>
      <c r="C104" s="93">
        <v>6</v>
      </c>
      <c r="D104" s="100" t="str">
        <f>VLOOKUP(C104,'Megye 1. osztály'!$A$1:$B$13,2,FALSE)</f>
        <v xml:space="preserve">Tótkomlósi ASE </v>
      </c>
      <c r="E104" s="101"/>
      <c r="F104" s="101"/>
      <c r="G104" s="143"/>
    </row>
    <row r="105" spans="1:7" ht="17.25" customHeight="1">
      <c r="A105" s="92">
        <v>3</v>
      </c>
      <c r="B105" s="100" t="str">
        <f>VLOOKUP(A105,'Megye 1. osztály'!$A$1:$B$13,2,FALSE)</f>
        <v>HED-LAND SSE I.</v>
      </c>
      <c r="C105" s="93">
        <v>7</v>
      </c>
      <c r="D105" s="100" t="str">
        <f>VLOOKUP(C105,'Megye 1. osztály'!$A$1:$B$13,2,FALSE)</f>
        <v>Békési TE III.</v>
      </c>
      <c r="E105" s="101"/>
      <c r="F105" s="101"/>
      <c r="G105" s="143"/>
    </row>
    <row r="106" spans="1:7" ht="17.25" customHeight="1">
      <c r="A106" s="92">
        <v>2</v>
      </c>
      <c r="B106" s="100" t="str">
        <f>VLOOKUP(A106,'Megye 1. osztály'!$A$1:$B$13,2,FALSE)</f>
        <v>Vésztő I.</v>
      </c>
      <c r="C106" s="93">
        <v>8</v>
      </c>
      <c r="D106" s="100" t="str">
        <f>VLOOKUP(C106,'Megye 1. osztály'!$A$1:$B$13,2,FALSE)</f>
        <v>Nagyszalonta I.</v>
      </c>
      <c r="E106" s="101"/>
      <c r="F106" s="101"/>
      <c r="G106" s="143"/>
    </row>
    <row r="107" spans="1:7" ht="17.25" customHeight="1">
      <c r="A107" s="92">
        <v>1</v>
      </c>
      <c r="B107" s="100" t="str">
        <f>VLOOKUP(A107,'Megye 1. osztály'!$A$1:$B$13,2,FALSE)</f>
        <v>Elek I.</v>
      </c>
      <c r="C107" s="93">
        <v>9</v>
      </c>
      <c r="D107" s="100" t="str">
        <f>VLOOKUP(C107,'Megye 1. osztály'!$A$1:$B$13,2,FALSE)</f>
        <v>Békéscsabai ASE I.</v>
      </c>
      <c r="E107" s="101"/>
      <c r="F107" s="101"/>
      <c r="G107" s="143"/>
    </row>
    <row r="108" spans="1:7" ht="17.25" customHeight="1">
      <c r="A108" s="92">
        <v>11</v>
      </c>
      <c r="B108" s="100" t="str">
        <f>VLOOKUP(A108,'Megye 1. osztály'!$A$1:$B$13,2,FALSE)</f>
        <v>Sarkad I.</v>
      </c>
      <c r="C108" s="93">
        <v>10</v>
      </c>
      <c r="D108" s="100" t="str">
        <f>VLOOKUP(C108,'Megye 1. osztály'!$A$1:$B$13,2,FALSE)</f>
        <v>Végegyháza I.</v>
      </c>
      <c r="E108" s="101"/>
      <c r="F108" s="101"/>
      <c r="G108" s="143"/>
    </row>
    <row r="109" spans="1:7" ht="17.25" customHeight="1">
      <c r="A109" s="92">
        <v>8</v>
      </c>
      <c r="B109" s="100" t="str">
        <f>VLOOKUP(A109,'Megye 1. osztály'!$A$1:$B$13,2,FALSE)</f>
        <v>Nagyszalonta I.</v>
      </c>
      <c r="C109" s="93">
        <v>1</v>
      </c>
      <c r="D109" s="100" t="str">
        <f>VLOOKUP(C109,'Megye 1. osztály'!$A$1:$B$13,2,FALSE)</f>
        <v>Elek I.</v>
      </c>
      <c r="E109" s="101"/>
      <c r="F109" s="101"/>
      <c r="G109" s="143"/>
    </row>
    <row r="110" spans="1:7" ht="17.25" customHeight="1">
      <c r="A110" s="92">
        <v>7</v>
      </c>
      <c r="B110" s="100" t="str">
        <f>VLOOKUP(A110,'Megye 1. osztály'!$A$1:$B$13,2,FALSE)</f>
        <v>Békési TE III.</v>
      </c>
      <c r="C110" s="93">
        <v>2</v>
      </c>
      <c r="D110" s="100" t="str">
        <f>VLOOKUP(C110,'Megye 1. osztály'!$A$1:$B$13,2,FALSE)</f>
        <v>Vésztő I.</v>
      </c>
      <c r="E110" s="101"/>
      <c r="F110" s="101"/>
      <c r="G110" s="143"/>
    </row>
    <row r="111" spans="1:7" ht="17.25" customHeight="1">
      <c r="A111" s="92">
        <v>6</v>
      </c>
      <c r="B111" s="100" t="str">
        <f>VLOOKUP(A111,'Megye 1. osztály'!$A$1:$B$13,2,FALSE)</f>
        <v xml:space="preserve">Tótkomlósi ASE </v>
      </c>
      <c r="C111" s="93">
        <v>3</v>
      </c>
      <c r="D111" s="100" t="str">
        <f>VLOOKUP(C111,'Megye 1. osztály'!$A$1:$B$13,2,FALSE)</f>
        <v>HED-LAND SSE I.</v>
      </c>
      <c r="E111" s="101"/>
      <c r="F111" s="101"/>
      <c r="G111" s="143"/>
    </row>
    <row r="112" spans="1:7" ht="17.25" customHeight="1">
      <c r="A112" s="92">
        <v>5</v>
      </c>
      <c r="B112" s="100" t="str">
        <f>VLOOKUP(A112,'Megye 1. osztály'!$A$1:$B$13,2,FALSE)</f>
        <v>Gyomaendrőd I.</v>
      </c>
      <c r="C112" s="93">
        <v>4</v>
      </c>
      <c r="D112" s="100" t="str">
        <f>VLOOKUP(C112,'Megye 1. osztály'!$A$1:$B$13,2,FALSE)</f>
        <v>Sarkad IV.</v>
      </c>
      <c r="E112" s="101"/>
      <c r="F112" s="101"/>
      <c r="G112" s="143"/>
    </row>
    <row r="113" spans="1:7" ht="17.25" customHeight="1">
      <c r="A113" s="92">
        <v>9</v>
      </c>
      <c r="B113" s="100" t="str">
        <f>VLOOKUP(A113,'Megye 1. osztály'!$A$1:$B$13,2,FALSE)</f>
        <v>Békéscsabai ASE I.</v>
      </c>
      <c r="C113" s="93">
        <v>11</v>
      </c>
      <c r="D113" s="100" t="str">
        <f>VLOOKUP(C113,'Megye 1. osztály'!$A$1:$B$13,2,FALSE)</f>
        <v>Sarkad I.</v>
      </c>
      <c r="E113" s="101"/>
      <c r="F113" s="101"/>
      <c r="G113" s="143"/>
    </row>
    <row r="114" spans="1:7" ht="17.25" customHeight="1">
      <c r="A114" s="92">
        <v>10</v>
      </c>
      <c r="B114" s="100" t="str">
        <f>VLOOKUP(A114,'Megye 1. osztály'!$A$1:$B$13,2,FALSE)</f>
        <v>Végegyháza I.</v>
      </c>
      <c r="C114" s="93">
        <v>12</v>
      </c>
      <c r="D114" s="100" t="str">
        <f>VLOOKUP(C114,'Megye 1. osztály'!$A$1:$B$13,2,FALSE)</f>
        <v>ÁLDVÉD ACS</v>
      </c>
      <c r="E114" s="101"/>
      <c r="F114" s="101"/>
      <c r="G114" s="143"/>
    </row>
    <row r="115" spans="1:7" ht="17.25" customHeight="1">
      <c r="A115" s="102">
        <v>12</v>
      </c>
      <c r="B115" s="30" t="str">
        <f>VLOOKUP(A115,'Megye 1. osztály'!$A$1:$B$13,2,FALSE)</f>
        <v>ÁLDVÉD ACS</v>
      </c>
      <c r="C115" s="103">
        <v>3</v>
      </c>
      <c r="D115" s="30" t="str">
        <f>VLOOKUP(C115,'Megye 1. osztály'!$A$1:$B$13,2,FALSE)</f>
        <v>HED-LAND SSE I.</v>
      </c>
      <c r="E115" s="37"/>
      <c r="F115" s="37"/>
      <c r="G115" s="142"/>
    </row>
    <row r="116" spans="1:7" ht="17.25" customHeight="1">
      <c r="A116" s="102">
        <v>2</v>
      </c>
      <c r="B116" s="30" t="str">
        <f>VLOOKUP(A116,'Megye 1. osztály'!$A$1:$B$13,2,FALSE)</f>
        <v>Vésztő I.</v>
      </c>
      <c r="C116" s="103">
        <v>4</v>
      </c>
      <c r="D116" s="30" t="str">
        <f>VLOOKUP(C116,'Megye 1. osztály'!$A$1:$B$13,2,FALSE)</f>
        <v>Sarkad IV.</v>
      </c>
      <c r="E116" s="37"/>
      <c r="F116" s="37"/>
      <c r="G116" s="142"/>
    </row>
    <row r="117" spans="1:7" ht="17.25" customHeight="1">
      <c r="A117" s="102">
        <v>1</v>
      </c>
      <c r="B117" s="30" t="str">
        <f>VLOOKUP(A117,'Megye 1. osztály'!$A$1:$B$13,2,FALSE)</f>
        <v>Elek I.</v>
      </c>
      <c r="C117" s="103">
        <v>5</v>
      </c>
      <c r="D117" s="30" t="str">
        <f>VLOOKUP(C117,'Megye 1. osztály'!$A$1:$B$13,2,FALSE)</f>
        <v>Gyomaendrőd I.</v>
      </c>
      <c r="E117" s="37"/>
      <c r="F117" s="37"/>
      <c r="G117" s="142"/>
    </row>
    <row r="118" spans="1:7" ht="17.25" customHeight="1">
      <c r="A118" s="102">
        <v>11</v>
      </c>
      <c r="B118" s="30" t="str">
        <f>VLOOKUP(A118,'Megye 1. osztály'!$A$1:$B$13,2,FALSE)</f>
        <v>Sarkad I.</v>
      </c>
      <c r="C118" s="103">
        <v>6</v>
      </c>
      <c r="D118" s="30" t="str">
        <f>VLOOKUP(C118,'Megye 1. osztály'!$A$1:$B$13,2,FALSE)</f>
        <v xml:space="preserve">Tótkomlósi ASE </v>
      </c>
      <c r="E118" s="37"/>
      <c r="F118" s="37"/>
      <c r="G118" s="142"/>
    </row>
    <row r="119" spans="1:7" ht="17.25" customHeight="1">
      <c r="A119" s="102">
        <v>10</v>
      </c>
      <c r="B119" s="30" t="str">
        <f>VLOOKUP(A119,'Megye 1. osztály'!$A$1:$B$13,2,FALSE)</f>
        <v>Végegyháza I.</v>
      </c>
      <c r="C119" s="103">
        <v>7</v>
      </c>
      <c r="D119" s="30" t="str">
        <f>VLOOKUP(C119,'Megye 1. osztály'!$A$1:$B$13,2,FALSE)</f>
        <v>Békési TE III.</v>
      </c>
      <c r="E119" s="37"/>
      <c r="F119" s="37"/>
      <c r="G119" s="142"/>
    </row>
    <row r="120" spans="1:7" ht="17.25" customHeight="1">
      <c r="A120" s="102">
        <v>9</v>
      </c>
      <c r="B120" s="30" t="str">
        <f>VLOOKUP(A120,'Megye 1. osztály'!$A$1:$B$13,2,FALSE)</f>
        <v>Békéscsabai ASE I.</v>
      </c>
      <c r="C120" s="103">
        <v>8</v>
      </c>
      <c r="D120" s="30" t="str">
        <f>VLOOKUP(C120,'Megye 1. osztály'!$A$1:$B$13,2,FALSE)</f>
        <v>Nagyszalonta I.</v>
      </c>
      <c r="E120" s="37"/>
      <c r="F120" s="37"/>
      <c r="G120" s="142"/>
    </row>
    <row r="121" spans="1:7" ht="17.25" customHeight="1">
      <c r="A121" s="102">
        <v>12</v>
      </c>
      <c r="B121" s="30" t="str">
        <f>VLOOKUP(A121,'Megye 1. osztály'!$A$1:$B$13,2,FALSE)</f>
        <v>ÁLDVÉD ACS</v>
      </c>
      <c r="C121" s="103">
        <v>2</v>
      </c>
      <c r="D121" s="30" t="str">
        <f>VLOOKUP(C121,'Megye 1. osztály'!$A$1:$B$13,2,FALSE)</f>
        <v>Vésztő I.</v>
      </c>
      <c r="E121" s="37"/>
      <c r="F121" s="37"/>
      <c r="G121" s="142"/>
    </row>
    <row r="122" spans="1:7" ht="17.25" customHeight="1">
      <c r="A122" s="102">
        <v>1</v>
      </c>
      <c r="B122" s="30" t="str">
        <f>VLOOKUP(A122,'Megye 1. osztály'!$A$1:$B$13,2,FALSE)</f>
        <v>Elek I.</v>
      </c>
      <c r="C122" s="103">
        <v>3</v>
      </c>
      <c r="D122" s="30" t="str">
        <f>VLOOKUP(C122,'Megye 1. osztály'!$A$1:$B$13,2,FALSE)</f>
        <v>HED-LAND SSE I.</v>
      </c>
      <c r="E122" s="37"/>
      <c r="F122" s="37"/>
      <c r="G122" s="142"/>
    </row>
    <row r="123" spans="1:7" ht="17.25" customHeight="1">
      <c r="A123" s="102">
        <v>11</v>
      </c>
      <c r="B123" s="30" t="str">
        <f>VLOOKUP(A123,'Megye 1. osztály'!$A$1:$B$13,2,FALSE)</f>
        <v>Sarkad I.</v>
      </c>
      <c r="C123" s="103">
        <v>4</v>
      </c>
      <c r="D123" s="30" t="str">
        <f>VLOOKUP(C123,'Megye 1. osztály'!$A$1:$B$13,2,FALSE)</f>
        <v>Sarkad IV.</v>
      </c>
      <c r="E123" s="37"/>
      <c r="F123" s="37"/>
      <c r="G123" s="142"/>
    </row>
    <row r="124" spans="1:7" ht="17.25" customHeight="1">
      <c r="A124" s="102">
        <v>10</v>
      </c>
      <c r="B124" s="30" t="str">
        <f>VLOOKUP(A124,'Megye 1. osztály'!$A$1:$B$13,2,FALSE)</f>
        <v>Végegyháza I.</v>
      </c>
      <c r="C124" s="103">
        <v>5</v>
      </c>
      <c r="D124" s="30" t="str">
        <f>VLOOKUP(C124,'Megye 1. osztály'!$A$1:$B$13,2,FALSE)</f>
        <v>Gyomaendrőd I.</v>
      </c>
      <c r="E124" s="37"/>
      <c r="F124" s="37"/>
      <c r="G124" s="142"/>
    </row>
    <row r="125" spans="1:7" ht="17.25" customHeight="1">
      <c r="A125" s="102">
        <v>9</v>
      </c>
      <c r="B125" s="30" t="str">
        <f>VLOOKUP(A125,'Megye 1. osztály'!$A$1:$B$13,2,FALSE)</f>
        <v>Békéscsabai ASE I.</v>
      </c>
      <c r="C125" s="103">
        <v>6</v>
      </c>
      <c r="D125" s="30" t="str">
        <f>VLOOKUP(C125,'Megye 1. osztály'!$A$1:$B$13,2,FALSE)</f>
        <v xml:space="preserve">Tótkomlósi ASE </v>
      </c>
      <c r="E125" s="37"/>
      <c r="F125" s="37"/>
      <c r="G125" s="142"/>
    </row>
    <row r="126" spans="1:7" ht="17.25" customHeight="1">
      <c r="A126" s="102">
        <v>7</v>
      </c>
      <c r="B126" s="30" t="str">
        <f>VLOOKUP(A126,'Megye 1. osztály'!$A$1:$B$13,2,FALSE)</f>
        <v>Békési TE III.</v>
      </c>
      <c r="C126" s="103">
        <v>8</v>
      </c>
      <c r="D126" s="30" t="str">
        <f>VLOOKUP(C126,'Megye 1. osztály'!$A$1:$B$13,2,FALSE)</f>
        <v>Nagyszalonta I.</v>
      </c>
      <c r="E126" s="37"/>
      <c r="F126" s="37"/>
      <c r="G126" s="142"/>
    </row>
    <row r="127" spans="1:7" ht="17.25" customHeight="1">
      <c r="A127" s="102">
        <v>6</v>
      </c>
      <c r="B127" s="30" t="str">
        <f>VLOOKUP(A127,'Megye 1. osztály'!$A$1:$B$13,2,FALSE)</f>
        <v xml:space="preserve">Tótkomlósi ASE </v>
      </c>
      <c r="C127" s="103">
        <v>1</v>
      </c>
      <c r="D127" s="30" t="str">
        <f>VLOOKUP(C127,'Megye 1. osztály'!$A$1:$B$13,2,FALSE)</f>
        <v>Elek I.</v>
      </c>
      <c r="E127" s="37"/>
      <c r="F127" s="37"/>
      <c r="G127" s="142"/>
    </row>
    <row r="128" spans="1:7" ht="17.25" customHeight="1">
      <c r="A128" s="102">
        <v>5</v>
      </c>
      <c r="B128" s="30" t="str">
        <f>VLOOKUP(A128,'Megye 1. osztály'!$A$1:$B$13,2,FALSE)</f>
        <v>Gyomaendrőd I.</v>
      </c>
      <c r="C128" s="103">
        <v>2</v>
      </c>
      <c r="D128" s="30" t="str">
        <f>VLOOKUP(C128,'Megye 1. osztály'!$A$1:$B$13,2,FALSE)</f>
        <v>Vésztő I.</v>
      </c>
      <c r="E128" s="37"/>
      <c r="F128" s="37"/>
      <c r="G128" s="142"/>
    </row>
    <row r="129" spans="1:7" ht="17.25" customHeight="1">
      <c r="A129" s="102">
        <v>4</v>
      </c>
      <c r="B129" s="30" t="str">
        <f>VLOOKUP(A129,'Megye 1. osztály'!$A$1:$B$13,2,FALSE)</f>
        <v>Sarkad IV.</v>
      </c>
      <c r="C129" s="103">
        <v>3</v>
      </c>
      <c r="D129" s="30" t="str">
        <f>VLOOKUP(C129,'Megye 1. osztály'!$A$1:$B$13,2,FALSE)</f>
        <v>HED-LAND SSE I.</v>
      </c>
      <c r="E129" s="37"/>
      <c r="F129" s="37"/>
      <c r="G129" s="142"/>
    </row>
    <row r="130" spans="1:7" ht="17.25" customHeight="1">
      <c r="A130" s="102">
        <v>8</v>
      </c>
      <c r="B130" s="30" t="str">
        <f>VLOOKUP(A130,'Megye 1. osztály'!$A$1:$B$13,2,FALSE)</f>
        <v>Nagyszalonta I.</v>
      </c>
      <c r="C130" s="103">
        <v>10</v>
      </c>
      <c r="D130" s="30" t="str">
        <f>VLOOKUP(C130,'Megye 1. osztály'!$A$1:$B$13,2,FALSE)</f>
        <v>Végegyháza I.</v>
      </c>
      <c r="E130" s="37"/>
      <c r="F130" s="37"/>
      <c r="G130" s="142"/>
    </row>
    <row r="131" spans="1:7" ht="17.25" customHeight="1">
      <c r="A131" s="102">
        <v>7</v>
      </c>
      <c r="B131" s="104" t="str">
        <f>VLOOKUP(A131,'Megye 1. osztály'!$A$1:$B$13,2,FALSE)</f>
        <v>Békési TE III.</v>
      </c>
      <c r="C131" s="103">
        <v>11</v>
      </c>
      <c r="D131" s="30" t="str">
        <f>VLOOKUP(C131,'Megye 1. osztály'!$A$1:$B$13,2,FALSE)</f>
        <v>Sarkad I.</v>
      </c>
      <c r="E131" s="105"/>
      <c r="F131" s="105"/>
      <c r="G131" s="142"/>
    </row>
    <row r="132" spans="1:7" ht="17.25" customHeight="1">
      <c r="A132" s="102">
        <v>9</v>
      </c>
      <c r="B132" s="30" t="str">
        <f>VLOOKUP(A132,'Megye 1. osztály'!$A$1:$B$13,2,FALSE)</f>
        <v>Békéscsabai ASE I.</v>
      </c>
      <c r="C132" s="103">
        <v>12</v>
      </c>
      <c r="D132" s="30" t="str">
        <f>VLOOKUP(C132,'Megye 1. osztály'!$A$1:$B$13,2,FALSE)</f>
        <v>ÁLDVÉD ACS</v>
      </c>
      <c r="E132" s="37"/>
      <c r="F132" s="37"/>
      <c r="G132" s="142"/>
    </row>
    <row r="133" spans="1:7" ht="17.25" customHeight="1">
      <c r="A133" s="106">
        <v>4</v>
      </c>
      <c r="B133" s="31" t="str">
        <f>VLOOKUP(A133,'Megye 1. osztály'!$A$1:$B$13,2,FALSE)</f>
        <v>Sarkad IV.</v>
      </c>
      <c r="C133" s="107">
        <v>1</v>
      </c>
      <c r="D133" s="31" t="str">
        <f>VLOOKUP(C133,'Megye 1. osztály'!$A$1:$B$13,2,FALSE)</f>
        <v>Elek I.</v>
      </c>
      <c r="E133" s="38"/>
      <c r="F133" s="38"/>
      <c r="G133" s="141"/>
    </row>
    <row r="134" spans="1:7" ht="17.25" customHeight="1">
      <c r="A134" s="106">
        <v>3</v>
      </c>
      <c r="B134" s="31" t="str">
        <f>VLOOKUP(A134,'Megye 1. osztály'!$A$1:$B$13,2,FALSE)</f>
        <v>HED-LAND SSE I.</v>
      </c>
      <c r="C134" s="107">
        <v>2</v>
      </c>
      <c r="D134" s="31" t="str">
        <f>VLOOKUP(C134,'Megye 1. osztály'!$A$1:$B$13,2,FALSE)</f>
        <v>Vésztő I.</v>
      </c>
      <c r="E134" s="38"/>
      <c r="F134" s="38"/>
      <c r="G134" s="141"/>
    </row>
    <row r="135" spans="1:7" ht="17.25" customHeight="1">
      <c r="A135" s="106">
        <v>7</v>
      </c>
      <c r="B135" s="31" t="str">
        <f>VLOOKUP(A135,'Megye 1. osztály'!$A$1:$B$13,2,FALSE)</f>
        <v>Békési TE III.</v>
      </c>
      <c r="C135" s="107">
        <v>9</v>
      </c>
      <c r="D135" s="31" t="str">
        <f>VLOOKUP(C135,'Megye 1. osztály'!$A$1:$B$13,2,FALSE)</f>
        <v>Békéscsabai ASE I.</v>
      </c>
      <c r="E135" s="38"/>
      <c r="F135" s="38"/>
      <c r="G135" s="141"/>
    </row>
    <row r="136" spans="1:7" ht="17.25" customHeight="1">
      <c r="A136" s="106">
        <v>6</v>
      </c>
      <c r="B136" s="31" t="str">
        <f>VLOOKUP(A136,'Megye 1. osztály'!$A$1:$B$13,2,FALSE)</f>
        <v xml:space="preserve">Tótkomlósi ASE </v>
      </c>
      <c r="C136" s="107">
        <v>10</v>
      </c>
      <c r="D136" s="31" t="str">
        <f>VLOOKUP(C136,'Megye 1. osztály'!$A$1:$B$13,2,FALSE)</f>
        <v>Végegyháza I.</v>
      </c>
      <c r="E136" s="38"/>
      <c r="F136" s="38"/>
      <c r="G136" s="141"/>
    </row>
    <row r="137" spans="1:7" ht="17.25" customHeight="1">
      <c r="A137" s="106">
        <v>5</v>
      </c>
      <c r="B137" s="31" t="str">
        <f>VLOOKUP(A137,'Megye 1. osztály'!$A$1:$B$13,2,FALSE)</f>
        <v>Gyomaendrőd I.</v>
      </c>
      <c r="C137" s="107">
        <v>11</v>
      </c>
      <c r="D137" s="31" t="str">
        <f>VLOOKUP(C137,'Megye 1. osztály'!$A$1:$B$13,2,FALSE)</f>
        <v>Sarkad I.</v>
      </c>
      <c r="E137" s="38"/>
      <c r="F137" s="38"/>
      <c r="G137" s="141"/>
    </row>
    <row r="138" spans="1:7" ht="17.25" customHeight="1">
      <c r="A138" s="106">
        <v>8</v>
      </c>
      <c r="B138" s="31" t="str">
        <f>VLOOKUP(A138,'Megye 1. osztály'!$A$1:$B$13,2,FALSE)</f>
        <v>Nagyszalonta I.</v>
      </c>
      <c r="C138" s="107">
        <v>12</v>
      </c>
      <c r="D138" s="31" t="str">
        <f>VLOOKUP(C138,'Megye 1. osztály'!$A$1:$B$13,2,FALSE)</f>
        <v>ÁLDVÉD ACS</v>
      </c>
      <c r="E138" s="38"/>
      <c r="F138" s="38"/>
      <c r="G138" s="141"/>
    </row>
    <row r="139" spans="1:7" ht="17.25" customHeight="1">
      <c r="A139" s="108">
        <v>2</v>
      </c>
      <c r="B139" s="31" t="str">
        <f>VLOOKUP(A139,'Megye 1. osztály'!$A$1:$B$13,2,FALSE)</f>
        <v>Vésztő I.</v>
      </c>
      <c r="C139" s="107">
        <v>1</v>
      </c>
      <c r="D139" s="31" t="str">
        <f>VLOOKUP(C139,'Megye 1. osztály'!$A$1:$B$13,2,FALSE)</f>
        <v>Elek I.</v>
      </c>
      <c r="E139" s="38"/>
      <c r="F139" s="38"/>
      <c r="G139" s="141"/>
    </row>
    <row r="140" spans="1:7" ht="17.25" customHeight="1">
      <c r="A140" s="108">
        <v>6</v>
      </c>
      <c r="B140" s="31" t="str">
        <f>VLOOKUP(A140,'Megye 1. osztály'!$A$1:$B$13,2,FALSE)</f>
        <v xml:space="preserve">Tótkomlósi ASE </v>
      </c>
      <c r="C140" s="107">
        <v>8</v>
      </c>
      <c r="D140" s="31" t="str">
        <f>VLOOKUP(C140,'Megye 1. osztály'!$A$1:$B$13,2,FALSE)</f>
        <v>Nagyszalonta I.</v>
      </c>
      <c r="E140" s="38"/>
      <c r="F140" s="38"/>
      <c r="G140" s="141"/>
    </row>
    <row r="141" spans="1:7" ht="17.25" customHeight="1">
      <c r="A141" s="108">
        <v>5</v>
      </c>
      <c r="B141" s="31" t="str">
        <f>VLOOKUP(A141,'Megye 1. osztály'!$A$1:$B$13,2,FALSE)</f>
        <v>Gyomaendrőd I.</v>
      </c>
      <c r="C141" s="107">
        <v>9</v>
      </c>
      <c r="D141" s="31" t="str">
        <f>VLOOKUP(C141,'Megye 1. osztály'!$A$1:$B$13,2,FALSE)</f>
        <v>Békéscsabai ASE I.</v>
      </c>
      <c r="E141" s="38"/>
      <c r="F141" s="38"/>
      <c r="G141" s="141"/>
    </row>
    <row r="142" spans="1:7" ht="17.25" customHeight="1">
      <c r="A142" s="108">
        <v>4</v>
      </c>
      <c r="B142" s="31" t="str">
        <f>VLOOKUP(A142,'Megye 1. osztály'!$A$1:$B$13,2,FALSE)</f>
        <v>Sarkad IV.</v>
      </c>
      <c r="C142" s="107">
        <v>10</v>
      </c>
      <c r="D142" s="31" t="str">
        <f>VLOOKUP(C142,'Megye 1. osztály'!$A$1:$B$13,2,FALSE)</f>
        <v>Végegyháza I.</v>
      </c>
      <c r="E142" s="38"/>
      <c r="F142" s="38"/>
      <c r="G142" s="141"/>
    </row>
    <row r="143" spans="1:7" ht="17.25" customHeight="1">
      <c r="A143" s="108">
        <v>3</v>
      </c>
      <c r="B143" s="31" t="str">
        <f>VLOOKUP(A143,'Megye 1. osztály'!$A$1:$B$13,2,FALSE)</f>
        <v>HED-LAND SSE I.</v>
      </c>
      <c r="C143" s="107">
        <v>11</v>
      </c>
      <c r="D143" s="31" t="str">
        <f>VLOOKUP(C143,'Megye 1. osztály'!$A$1:$B$13,2,FALSE)</f>
        <v>Sarkad I.</v>
      </c>
      <c r="E143" s="38"/>
      <c r="F143" s="38"/>
      <c r="G143" s="141"/>
    </row>
    <row r="144" spans="1:7" ht="17.25" customHeight="1">
      <c r="A144" s="108">
        <v>7</v>
      </c>
      <c r="B144" s="31" t="str">
        <f>VLOOKUP(A144,'Megye 1. osztály'!$A$1:$B$13,2,FALSE)</f>
        <v>Békési TE III.</v>
      </c>
      <c r="C144" s="107">
        <v>12</v>
      </c>
      <c r="D144" s="31" t="str">
        <f>VLOOKUP(C144,'Megye 1. osztály'!$A$1:$B$13,2,FALSE)</f>
        <v>ÁLDVÉD ACS</v>
      </c>
      <c r="E144" s="38"/>
      <c r="F144" s="38"/>
      <c r="G144" s="141"/>
    </row>
  </sheetData>
  <customSheetViews>
    <customSheetView guid="{BBBCE742-5A7F-4B18-AE60-35AD224F0576}">
      <selection activeCell="N7" sqref="N7"/>
      <pageMargins left="0.75" right="0.75" top="1" bottom="1" header="0.5" footer="0.5"/>
      <pageSetup paperSize="9" orientation="landscape" horizontalDpi="4294967293" r:id="rId1"/>
      <headerFooter alignWithMargins="0"/>
    </customSheetView>
  </customSheetViews>
  <phoneticPr fontId="1" type="noConversion"/>
  <pageMargins left="0.75" right="0.75" top="1" bottom="1" header="0.5" footer="0.5"/>
  <pageSetup paperSize="9" orientation="landscape" horizontalDpi="4294967293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5"/>
  <dimension ref="A1:O15"/>
  <sheetViews>
    <sheetView zoomScale="90" zoomScaleNormal="90" workbookViewId="0"/>
  </sheetViews>
  <sheetFormatPr defaultColWidth="21.85546875" defaultRowHeight="23.25" customHeight="1"/>
  <cols>
    <col min="1" max="1" width="3.7109375" style="41" customWidth="1"/>
    <col min="2" max="2" width="30.7109375" style="44" customWidth="1"/>
    <col min="3" max="14" width="12.28515625" style="44" customWidth="1"/>
    <col min="15" max="15" width="12.28515625" style="43" customWidth="1"/>
    <col min="16" max="16384" width="21.85546875" style="43"/>
  </cols>
  <sheetData>
    <row r="1" spans="1:15" s="41" customFormat="1" ht="17.25" customHeight="1">
      <c r="A1" s="83"/>
      <c r="B1" s="84"/>
      <c r="C1" s="84">
        <v>1</v>
      </c>
      <c r="D1" s="84">
        <v>2</v>
      </c>
      <c r="E1" s="84">
        <v>3</v>
      </c>
      <c r="F1" s="84">
        <v>4</v>
      </c>
      <c r="G1" s="84">
        <v>5</v>
      </c>
      <c r="H1" s="84">
        <v>6</v>
      </c>
      <c r="I1" s="84">
        <v>7</v>
      </c>
      <c r="J1" s="84">
        <v>8</v>
      </c>
      <c r="K1" s="84">
        <v>9</v>
      </c>
      <c r="L1" s="84">
        <v>10</v>
      </c>
      <c r="M1" s="84">
        <v>11</v>
      </c>
      <c r="N1" s="84">
        <v>12</v>
      </c>
      <c r="O1" s="124">
        <v>13</v>
      </c>
    </row>
    <row r="2" spans="1:15" s="42" customFormat="1" ht="50.1" customHeight="1">
      <c r="A2" s="84"/>
      <c r="B2" s="40" t="s">
        <v>15</v>
      </c>
      <c r="C2" s="45" t="str">
        <f>VLOOKUP(C1,'Megye 1. osztály'!$A$1:$B$13,2,FALSE)</f>
        <v>Elek I.</v>
      </c>
      <c r="D2" s="45" t="str">
        <f>VLOOKUP(D1,'Megye 1. osztály'!$A$1:$B$13,2,FALSE)</f>
        <v>Vésztő I.</v>
      </c>
      <c r="E2" s="45" t="str">
        <f>VLOOKUP(E1,'Megye 1. osztály'!$A$1:$B$13,2,FALSE)</f>
        <v>HED-LAND SSE I.</v>
      </c>
      <c r="F2" s="45" t="str">
        <f>VLOOKUP(F1,'Megye 1. osztály'!$A$1:$B$13,2,FALSE)</f>
        <v>Sarkad IV.</v>
      </c>
      <c r="G2" s="45" t="str">
        <f>VLOOKUP(G1,'Megye 1. osztály'!$A$1:$B$13,2,FALSE)</f>
        <v>Gyomaendrőd I.</v>
      </c>
      <c r="H2" s="45" t="str">
        <f>VLOOKUP(H1,'Megye 1. osztály'!$A$1:$B$13,2,FALSE)</f>
        <v xml:space="preserve">Tótkomlósi ASE </v>
      </c>
      <c r="I2" s="45" t="str">
        <f>VLOOKUP(I1,'Megye 1. osztály'!$A$1:$B$13,2,FALSE)</f>
        <v>Békési TE III.</v>
      </c>
      <c r="J2" s="45" t="str">
        <f>VLOOKUP(J1,'Megye 1. osztály'!$A$1:$B$13,2,FALSE)</f>
        <v>Nagyszalonta I.</v>
      </c>
      <c r="K2" s="45" t="str">
        <f>VLOOKUP(K1,'Megye 1. osztály'!$A$1:$B$13,2,FALSE)</f>
        <v>Békéscsabai ASE I.</v>
      </c>
      <c r="L2" s="45" t="str">
        <f>VLOOKUP(L1,'Megye 1. osztály'!$A$1:$B$13,2,FALSE)</f>
        <v>Végegyháza I.</v>
      </c>
      <c r="M2" s="45" t="str">
        <f>VLOOKUP(M1,'Megye 1. osztály'!$A$1:$B$13,2,FALSE)</f>
        <v>Sarkad I.</v>
      </c>
      <c r="N2" s="45" t="str">
        <f>VLOOKUP(N1,'Megye 1. osztály'!$A$1:$B$14,2,FALSE)</f>
        <v>ÁLDVÉD ACS</v>
      </c>
      <c r="O2" s="130" t="str">
        <f>VLOOKUP(O1,'Megye 1. osztály'!$A$1:$B$14,2,FALSE)</f>
        <v>Gyula visszalépett</v>
      </c>
    </row>
    <row r="3" spans="1:15" ht="21.6" customHeight="1">
      <c r="A3" s="83">
        <v>1</v>
      </c>
      <c r="B3" s="58" t="str">
        <f>VLOOKUP(A3,'Megye 1. osztály'!$A$1:$B$13,2,FALSE)</f>
        <v>Elek I.</v>
      </c>
      <c r="C3" s="59"/>
      <c r="D3" s="87" t="s">
        <v>67</v>
      </c>
      <c r="E3" s="89" t="s">
        <v>61</v>
      </c>
      <c r="F3" s="87" t="s">
        <v>60</v>
      </c>
      <c r="G3" s="87" t="s">
        <v>63</v>
      </c>
      <c r="H3" s="87" t="s">
        <v>63</v>
      </c>
      <c r="I3" s="87" t="s">
        <v>63</v>
      </c>
      <c r="J3" s="88" t="s">
        <v>58</v>
      </c>
      <c r="K3" s="87" t="s">
        <v>60</v>
      </c>
      <c r="L3" s="109" t="s">
        <v>58</v>
      </c>
      <c r="M3" s="90" t="s">
        <v>63</v>
      </c>
      <c r="N3" s="90" t="s">
        <v>64</v>
      </c>
      <c r="O3" s="139" t="s">
        <v>73</v>
      </c>
    </row>
    <row r="4" spans="1:15" ht="21.6" customHeight="1">
      <c r="A4" s="83">
        <v>2</v>
      </c>
      <c r="B4" s="58" t="str">
        <f>VLOOKUP(A4,'Megye 1. osztály'!$A$1:$B$13,2,FALSE)</f>
        <v>Vésztő I.</v>
      </c>
      <c r="C4" s="88" t="s">
        <v>66</v>
      </c>
      <c r="D4" s="59"/>
      <c r="E4" s="88" t="s">
        <v>59</v>
      </c>
      <c r="F4" s="87" t="s">
        <v>64</v>
      </c>
      <c r="G4" s="88" t="s">
        <v>65</v>
      </c>
      <c r="H4" s="88" t="s">
        <v>65</v>
      </c>
      <c r="I4" s="90" t="s">
        <v>63</v>
      </c>
      <c r="J4" s="88" t="s">
        <v>59</v>
      </c>
      <c r="K4" s="90" t="s">
        <v>64</v>
      </c>
      <c r="L4" s="88" t="s">
        <v>62</v>
      </c>
      <c r="M4" s="89" t="s">
        <v>61</v>
      </c>
      <c r="N4" s="87" t="s">
        <v>63</v>
      </c>
      <c r="O4" s="139" t="s">
        <v>73</v>
      </c>
    </row>
    <row r="5" spans="1:15" ht="21.6" customHeight="1">
      <c r="A5" s="83">
        <v>3</v>
      </c>
      <c r="B5" s="58" t="str">
        <f>VLOOKUP(A5,'Megye 1. osztály'!$A$1:$B$13,2,FALSE)</f>
        <v>HED-LAND SSE I.</v>
      </c>
      <c r="C5" s="89" t="s">
        <v>61</v>
      </c>
      <c r="D5" s="87" t="s">
        <v>60</v>
      </c>
      <c r="E5" s="59"/>
      <c r="F5" s="87" t="s">
        <v>67</v>
      </c>
      <c r="G5" s="87" t="s">
        <v>60</v>
      </c>
      <c r="H5" s="87" t="s">
        <v>63</v>
      </c>
      <c r="I5" s="87" t="s">
        <v>63</v>
      </c>
      <c r="J5" s="87" t="s">
        <v>67</v>
      </c>
      <c r="K5" s="87" t="s">
        <v>60</v>
      </c>
      <c r="L5" s="88" t="s">
        <v>66</v>
      </c>
      <c r="M5" s="87" t="s">
        <v>60</v>
      </c>
      <c r="N5" s="87" t="s">
        <v>57</v>
      </c>
      <c r="O5" s="139" t="s">
        <v>73</v>
      </c>
    </row>
    <row r="6" spans="1:15" ht="21.6" customHeight="1">
      <c r="A6" s="83">
        <v>4</v>
      </c>
      <c r="B6" s="58" t="str">
        <f>VLOOKUP(A6,'Megye 1. osztály'!$A$1:$B$13,2,FALSE)</f>
        <v>Sarkad IV.</v>
      </c>
      <c r="C6" s="88" t="s">
        <v>59</v>
      </c>
      <c r="D6" s="88" t="s">
        <v>65</v>
      </c>
      <c r="E6" s="88" t="s">
        <v>66</v>
      </c>
      <c r="F6" s="59"/>
      <c r="G6" s="88" t="s">
        <v>58</v>
      </c>
      <c r="H6" s="88" t="s">
        <v>59</v>
      </c>
      <c r="I6" s="88" t="s">
        <v>58</v>
      </c>
      <c r="J6" s="88" t="s">
        <v>58</v>
      </c>
      <c r="K6" s="88" t="s">
        <v>68</v>
      </c>
      <c r="L6" s="88" t="s">
        <v>58</v>
      </c>
      <c r="M6" s="88" t="s">
        <v>59</v>
      </c>
      <c r="N6" s="88" t="s">
        <v>66</v>
      </c>
      <c r="O6" s="139" t="s">
        <v>73</v>
      </c>
    </row>
    <row r="7" spans="1:15" ht="21.6" customHeight="1">
      <c r="A7" s="83">
        <v>5</v>
      </c>
      <c r="B7" s="58" t="str">
        <f>VLOOKUP(A7,'Megye 1. osztály'!$A$1:$B$13,2,FALSE)</f>
        <v>Gyomaendrőd I.</v>
      </c>
      <c r="C7" s="88" t="s">
        <v>62</v>
      </c>
      <c r="D7" s="87" t="s">
        <v>64</v>
      </c>
      <c r="E7" s="88" t="s">
        <v>59</v>
      </c>
      <c r="F7" s="87" t="s">
        <v>57</v>
      </c>
      <c r="G7" s="59"/>
      <c r="H7" s="89" t="s">
        <v>61</v>
      </c>
      <c r="I7" s="88" t="s">
        <v>59</v>
      </c>
      <c r="J7" s="88" t="s">
        <v>62</v>
      </c>
      <c r="K7" s="89" t="s">
        <v>61</v>
      </c>
      <c r="L7" s="88" t="s">
        <v>58</v>
      </c>
      <c r="M7" s="89" t="s">
        <v>61</v>
      </c>
      <c r="N7" s="88" t="s">
        <v>59</v>
      </c>
      <c r="O7" s="139" t="s">
        <v>73</v>
      </c>
    </row>
    <row r="8" spans="1:15" ht="21.6" customHeight="1">
      <c r="A8" s="83">
        <v>6</v>
      </c>
      <c r="B8" s="58" t="str">
        <f>VLOOKUP(A8,'Megye 1. osztály'!$A$1:$B$13,2,FALSE)</f>
        <v xml:space="preserve">Tótkomlósi ASE </v>
      </c>
      <c r="C8" s="88" t="s">
        <v>62</v>
      </c>
      <c r="D8" s="87" t="s">
        <v>64</v>
      </c>
      <c r="E8" s="88" t="s">
        <v>62</v>
      </c>
      <c r="F8" s="87" t="s">
        <v>60</v>
      </c>
      <c r="G8" s="89" t="s">
        <v>61</v>
      </c>
      <c r="H8" s="59"/>
      <c r="I8" s="88" t="s">
        <v>65</v>
      </c>
      <c r="J8" s="88" t="s">
        <v>58</v>
      </c>
      <c r="K8" s="89" t="s">
        <v>61</v>
      </c>
      <c r="L8" s="88" t="s">
        <v>58</v>
      </c>
      <c r="M8" s="89" t="s">
        <v>61</v>
      </c>
      <c r="N8" s="88" t="s">
        <v>66</v>
      </c>
      <c r="O8" s="139" t="s">
        <v>73</v>
      </c>
    </row>
    <row r="9" spans="1:15" ht="21.6" customHeight="1">
      <c r="A9" s="83">
        <v>7</v>
      </c>
      <c r="B9" s="58" t="str">
        <f>VLOOKUP(A9,'Megye 1. osztály'!$A$1:$B$13,2,FALSE)</f>
        <v>Békési TE III.</v>
      </c>
      <c r="C9" s="88" t="s">
        <v>62</v>
      </c>
      <c r="D9" s="88" t="s">
        <v>62</v>
      </c>
      <c r="E9" s="88" t="s">
        <v>62</v>
      </c>
      <c r="F9" s="87" t="s">
        <v>57</v>
      </c>
      <c r="G9" s="87" t="s">
        <v>60</v>
      </c>
      <c r="H9" s="87" t="s">
        <v>64</v>
      </c>
      <c r="I9" s="59"/>
      <c r="J9" s="88" t="s">
        <v>62</v>
      </c>
      <c r="K9" s="88" t="s">
        <v>66</v>
      </c>
      <c r="L9" s="88" t="s">
        <v>58</v>
      </c>
      <c r="M9" s="88" t="s">
        <v>65</v>
      </c>
      <c r="N9" s="88" t="s">
        <v>66</v>
      </c>
      <c r="O9" s="139" t="s">
        <v>73</v>
      </c>
    </row>
    <row r="10" spans="1:15" ht="21.6" customHeight="1">
      <c r="A10" s="83">
        <v>8</v>
      </c>
      <c r="B10" s="58" t="str">
        <f>VLOOKUP(A10,'Megye 1. osztály'!$A$1:$B$13,2,FALSE)</f>
        <v>Nagyszalonta I.</v>
      </c>
      <c r="C10" s="87" t="s">
        <v>57</v>
      </c>
      <c r="D10" s="87" t="s">
        <v>60</v>
      </c>
      <c r="E10" s="88" t="s">
        <v>66</v>
      </c>
      <c r="F10" s="87" t="s">
        <v>57</v>
      </c>
      <c r="G10" s="87" t="s">
        <v>63</v>
      </c>
      <c r="H10" s="87" t="s">
        <v>57</v>
      </c>
      <c r="I10" s="87" t="s">
        <v>63</v>
      </c>
      <c r="J10" s="59"/>
      <c r="K10" s="87" t="s">
        <v>63</v>
      </c>
      <c r="L10" s="87" t="s">
        <v>67</v>
      </c>
      <c r="M10" s="87" t="s">
        <v>63</v>
      </c>
      <c r="N10" s="87" t="s">
        <v>63</v>
      </c>
      <c r="O10" s="139" t="s">
        <v>73</v>
      </c>
    </row>
    <row r="11" spans="1:15" ht="21.6" customHeight="1">
      <c r="A11" s="83">
        <v>9</v>
      </c>
      <c r="B11" s="58" t="str">
        <f>VLOOKUP(A11,'Megye 1. osztály'!$A$1:$B$13,2,FALSE)</f>
        <v>Békéscsabai ASE I.</v>
      </c>
      <c r="C11" s="88" t="s">
        <v>59</v>
      </c>
      <c r="D11" s="88" t="s">
        <v>65</v>
      </c>
      <c r="E11" s="88" t="s">
        <v>59</v>
      </c>
      <c r="F11" s="87" t="s">
        <v>69</v>
      </c>
      <c r="G11" s="89" t="s">
        <v>61</v>
      </c>
      <c r="H11" s="89" t="s">
        <v>61</v>
      </c>
      <c r="I11" s="87" t="s">
        <v>67</v>
      </c>
      <c r="J11" s="88" t="s">
        <v>62</v>
      </c>
      <c r="K11" s="59"/>
      <c r="L11" s="88" t="s">
        <v>59</v>
      </c>
      <c r="M11" s="89" t="s">
        <v>61</v>
      </c>
      <c r="N11" s="88" t="s">
        <v>65</v>
      </c>
      <c r="O11" s="139" t="s">
        <v>73</v>
      </c>
    </row>
    <row r="12" spans="1:15" ht="21.6" customHeight="1">
      <c r="A12" s="83">
        <v>10</v>
      </c>
      <c r="B12" s="58" t="str">
        <f>VLOOKUP(A12,'Megye 1. osztály'!$A$1:$B$13,2,FALSE)</f>
        <v>Végegyháza I.</v>
      </c>
      <c r="C12" s="87" t="s">
        <v>57</v>
      </c>
      <c r="D12" s="87" t="s">
        <v>63</v>
      </c>
      <c r="E12" s="87" t="s">
        <v>67</v>
      </c>
      <c r="F12" s="87" t="s">
        <v>57</v>
      </c>
      <c r="G12" s="87" t="s">
        <v>57</v>
      </c>
      <c r="H12" s="87" t="s">
        <v>57</v>
      </c>
      <c r="I12" s="87" t="s">
        <v>57</v>
      </c>
      <c r="J12" s="88" t="s">
        <v>66</v>
      </c>
      <c r="K12" s="87" t="s">
        <v>60</v>
      </c>
      <c r="L12" s="59"/>
      <c r="M12" s="87" t="s">
        <v>57</v>
      </c>
      <c r="N12" s="87" t="s">
        <v>63</v>
      </c>
      <c r="O12" s="139" t="s">
        <v>73</v>
      </c>
    </row>
    <row r="13" spans="1:15" ht="21.6" customHeight="1">
      <c r="A13" s="83">
        <v>11</v>
      </c>
      <c r="B13" s="58" t="str">
        <f>VLOOKUP(A13,'Megye 1. osztály'!$A$1:$B$13,2,FALSE)</f>
        <v>Sarkad I.</v>
      </c>
      <c r="C13" s="88" t="s">
        <v>62</v>
      </c>
      <c r="D13" s="89" t="s">
        <v>61</v>
      </c>
      <c r="E13" s="88" t="s">
        <v>59</v>
      </c>
      <c r="F13" s="87" t="s">
        <v>60</v>
      </c>
      <c r="G13" s="89" t="s">
        <v>61</v>
      </c>
      <c r="H13" s="89" t="s">
        <v>61</v>
      </c>
      <c r="I13" s="87" t="s">
        <v>64</v>
      </c>
      <c r="J13" s="88" t="s">
        <v>62</v>
      </c>
      <c r="K13" s="89" t="s">
        <v>61</v>
      </c>
      <c r="L13" s="88" t="s">
        <v>58</v>
      </c>
      <c r="M13" s="59"/>
      <c r="N13" s="87" t="s">
        <v>60</v>
      </c>
      <c r="O13" s="139" t="s">
        <v>73</v>
      </c>
    </row>
    <row r="14" spans="1:15" ht="21.6" customHeight="1">
      <c r="A14" s="83">
        <v>12</v>
      </c>
      <c r="B14" s="58" t="str">
        <f>VLOOKUP(A14,'Megye 1. osztály'!$A$1:$B$14,2,FALSE)</f>
        <v>ÁLDVÉD ACS</v>
      </c>
      <c r="C14" s="86" t="s">
        <v>65</v>
      </c>
      <c r="D14" s="88" t="s">
        <v>62</v>
      </c>
      <c r="E14" s="88" t="s">
        <v>58</v>
      </c>
      <c r="F14" s="87" t="s">
        <v>67</v>
      </c>
      <c r="G14" s="87" t="s">
        <v>60</v>
      </c>
      <c r="H14" s="87" t="s">
        <v>67</v>
      </c>
      <c r="I14" s="87" t="s">
        <v>67</v>
      </c>
      <c r="J14" s="88" t="s">
        <v>62</v>
      </c>
      <c r="K14" s="87" t="s">
        <v>64</v>
      </c>
      <c r="L14" s="88" t="s">
        <v>62</v>
      </c>
      <c r="M14" s="88" t="s">
        <v>59</v>
      </c>
      <c r="N14" s="59"/>
      <c r="O14" s="139" t="s">
        <v>73</v>
      </c>
    </row>
    <row r="15" spans="1:15" ht="23.25" customHeight="1">
      <c r="A15" s="124">
        <v>13</v>
      </c>
      <c r="B15" s="131" t="str">
        <f>VLOOKUP(A15,'Megye 1. osztály'!$A$1:$B$14,2,FALSE)</f>
        <v>Gyula visszalépett</v>
      </c>
      <c r="C15" s="140" t="s">
        <v>72</v>
      </c>
      <c r="D15" s="140" t="s">
        <v>72</v>
      </c>
      <c r="E15" s="140" t="s">
        <v>72</v>
      </c>
      <c r="F15" s="140" t="s">
        <v>72</v>
      </c>
      <c r="G15" s="140" t="s">
        <v>72</v>
      </c>
      <c r="H15" s="140" t="s">
        <v>72</v>
      </c>
      <c r="I15" s="140" t="s">
        <v>72</v>
      </c>
      <c r="J15" s="140" t="s">
        <v>72</v>
      </c>
      <c r="K15" s="140" t="s">
        <v>72</v>
      </c>
      <c r="L15" s="140" t="s">
        <v>72</v>
      </c>
      <c r="M15" s="140" t="s">
        <v>72</v>
      </c>
      <c r="N15" s="140" t="s">
        <v>72</v>
      </c>
      <c r="O15" s="129"/>
    </row>
  </sheetData>
  <customSheetViews>
    <customSheetView guid="{BBBCE742-5A7F-4B18-AE60-35AD224F0576}" scale="90"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1" type="noConversion"/>
  <pageMargins left="0.75" right="0.75" top="1" bottom="1" header="0.5" footer="0.5"/>
  <pageSetup paperSize="9"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/>
  <dimension ref="A1:N14"/>
  <sheetViews>
    <sheetView zoomScale="90" zoomScaleNormal="90" workbookViewId="0"/>
  </sheetViews>
  <sheetFormatPr defaultColWidth="21.7109375" defaultRowHeight="24.75" customHeight="1"/>
  <cols>
    <col min="1" max="1" width="3.7109375" style="41" customWidth="1"/>
    <col min="2" max="2" width="30.7109375" style="44" customWidth="1"/>
    <col min="3" max="14" width="12.28515625" style="43" customWidth="1"/>
    <col min="15" max="16384" width="21.7109375" style="43"/>
  </cols>
  <sheetData>
    <row r="1" spans="1:14" s="41" customFormat="1" ht="17.25" customHeight="1">
      <c r="A1" s="83"/>
      <c r="B1" s="84"/>
      <c r="C1" s="83">
        <v>1</v>
      </c>
      <c r="D1" s="83">
        <v>2</v>
      </c>
      <c r="E1" s="83">
        <v>3</v>
      </c>
      <c r="F1" s="83">
        <v>4</v>
      </c>
      <c r="G1" s="83">
        <v>5</v>
      </c>
      <c r="H1" s="83">
        <v>6</v>
      </c>
      <c r="I1" s="83">
        <v>7</v>
      </c>
      <c r="J1" s="83">
        <v>8</v>
      </c>
      <c r="K1" s="83">
        <v>9</v>
      </c>
      <c r="L1" s="83">
        <v>10</v>
      </c>
      <c r="M1" s="83">
        <v>11</v>
      </c>
      <c r="N1" s="83">
        <v>12</v>
      </c>
    </row>
    <row r="2" spans="1:14" s="42" customFormat="1" ht="50.1" customHeight="1">
      <c r="A2" s="84"/>
      <c r="B2" s="46" t="s">
        <v>16</v>
      </c>
      <c r="C2" s="51" t="str">
        <f>VLOOKUP(C1,'Megye 1. osztály'!$A$1:$B$13,2,FALSE)</f>
        <v>Elek I.</v>
      </c>
      <c r="D2" s="51" t="str">
        <f>VLOOKUP(D1,'Megye 1. osztály'!$A$1:$B$13,2,FALSE)</f>
        <v>Vésztő I.</v>
      </c>
      <c r="E2" s="51" t="str">
        <f>VLOOKUP(E1,'Megye 1. osztály'!$A$1:$B$13,2,FALSE)</f>
        <v>HED-LAND SSE I.</v>
      </c>
      <c r="F2" s="51" t="str">
        <f>VLOOKUP(F1,'Megye 1. osztály'!$A$1:$B$13,2,FALSE)</f>
        <v>Sarkad IV.</v>
      </c>
      <c r="G2" s="51" t="str">
        <f>VLOOKUP(G1,'Megye 1. osztály'!$A$1:$B$13,2,FALSE)</f>
        <v>Gyomaendrőd I.</v>
      </c>
      <c r="H2" s="51" t="str">
        <f>VLOOKUP(H1,'Megye 1. osztály'!$A$1:$B$13,2,FALSE)</f>
        <v xml:space="preserve">Tótkomlósi ASE </v>
      </c>
      <c r="I2" s="51" t="str">
        <f>VLOOKUP(I1,'Megye 1. osztály'!$A$1:$B$13,2,FALSE)</f>
        <v>Békési TE III.</v>
      </c>
      <c r="J2" s="51" t="str">
        <f>VLOOKUP(J1,'Megye 1. osztály'!$A$1:$B$13,2,FALSE)</f>
        <v>Nagyszalonta I.</v>
      </c>
      <c r="K2" s="51" t="str">
        <f>VLOOKUP(K1,'Megye 1. osztály'!$A$1:$B$13,2,FALSE)</f>
        <v>Békéscsabai ASE I.</v>
      </c>
      <c r="L2" s="51" t="str">
        <f>VLOOKUP(L1,'Megye 1. osztály'!$A$1:$B$13,2,FALSE)</f>
        <v>Végegyháza I.</v>
      </c>
      <c r="M2" s="51" t="str">
        <f>VLOOKUP(M1,'Megye 1. osztály'!$A$1:$B$13,2,FALSE)</f>
        <v>Sarkad I.</v>
      </c>
      <c r="N2" s="51" t="str">
        <f>VLOOKUP(N1,'Megye 1. osztály'!$A$1:$B$14,2,FALSE)</f>
        <v>ÁLDVÉD ACS</v>
      </c>
    </row>
    <row r="3" spans="1:14" ht="21.6" customHeight="1">
      <c r="A3" s="83">
        <v>1</v>
      </c>
      <c r="B3" s="50" t="str">
        <f>VLOOKUP(A3,'Megye 1. osztály'!$A$1:$B$13,2,FALSE)</f>
        <v>Elek I.</v>
      </c>
      <c r="C3" s="47"/>
      <c r="D3" s="48"/>
      <c r="E3" s="48"/>
      <c r="F3" s="48"/>
      <c r="G3" s="48"/>
      <c r="H3" s="48"/>
      <c r="I3" s="48"/>
      <c r="J3" s="48"/>
      <c r="K3" s="48"/>
      <c r="L3" s="49"/>
      <c r="M3" s="49"/>
      <c r="N3" s="49"/>
    </row>
    <row r="4" spans="1:14" ht="21.6" customHeight="1">
      <c r="A4" s="83">
        <v>2</v>
      </c>
      <c r="B4" s="50" t="str">
        <f>VLOOKUP(A4,'Megye 1. osztály'!$A$1:$B$13,2,FALSE)</f>
        <v>Vésztő I.</v>
      </c>
      <c r="C4" s="48"/>
      <c r="D4" s="47"/>
      <c r="E4" s="48"/>
      <c r="F4" s="48"/>
      <c r="G4" s="48"/>
      <c r="H4" s="48"/>
      <c r="I4" s="49"/>
      <c r="J4" s="48"/>
      <c r="K4" s="49"/>
      <c r="L4" s="48"/>
      <c r="M4" s="48"/>
      <c r="N4" s="48"/>
    </row>
    <row r="5" spans="1:14" ht="21.6" customHeight="1">
      <c r="A5" s="83">
        <v>3</v>
      </c>
      <c r="B5" s="50" t="str">
        <f>VLOOKUP(A5,'Megye 1. osztály'!$A$1:$B$13,2,FALSE)</f>
        <v>HED-LAND SSE I.</v>
      </c>
      <c r="C5" s="48"/>
      <c r="D5" s="48"/>
      <c r="E5" s="47"/>
      <c r="F5" s="48"/>
      <c r="G5" s="48"/>
      <c r="H5" s="48"/>
      <c r="I5" s="48"/>
      <c r="J5" s="48"/>
      <c r="K5" s="48"/>
      <c r="L5" s="48"/>
      <c r="M5" s="48"/>
      <c r="N5" s="48"/>
    </row>
    <row r="6" spans="1:14" ht="21.6" customHeight="1">
      <c r="A6" s="83">
        <v>4</v>
      </c>
      <c r="B6" s="50" t="str">
        <f>VLOOKUP(A6,'Megye 1. osztály'!$A$1:$B$13,2,FALSE)</f>
        <v>Sarkad IV.</v>
      </c>
      <c r="C6" s="48"/>
      <c r="D6" s="48"/>
      <c r="E6" s="48"/>
      <c r="F6" s="47"/>
      <c r="G6" s="48"/>
      <c r="H6" s="48"/>
      <c r="I6" s="48"/>
      <c r="J6" s="48"/>
      <c r="K6" s="48"/>
      <c r="L6" s="48"/>
      <c r="M6" s="48"/>
      <c r="N6" s="48"/>
    </row>
    <row r="7" spans="1:14" ht="21.6" customHeight="1">
      <c r="A7" s="83">
        <v>5</v>
      </c>
      <c r="B7" s="50" t="str">
        <f>VLOOKUP(A7,'Megye 1. osztály'!$A$1:$B$13,2,FALSE)</f>
        <v>Gyomaendrőd I.</v>
      </c>
      <c r="C7" s="48"/>
      <c r="D7" s="48"/>
      <c r="E7" s="48"/>
      <c r="F7" s="48"/>
      <c r="G7" s="47"/>
      <c r="H7" s="48"/>
      <c r="I7" s="48"/>
      <c r="J7" s="48"/>
      <c r="K7" s="48"/>
      <c r="L7" s="48"/>
      <c r="M7" s="48"/>
      <c r="N7" s="48"/>
    </row>
    <row r="8" spans="1:14" ht="21.6" customHeight="1">
      <c r="A8" s="83">
        <v>6</v>
      </c>
      <c r="B8" s="50" t="str">
        <f>VLOOKUP(A8,'Megye 1. osztály'!$A$1:$B$13,2,FALSE)</f>
        <v xml:space="preserve">Tótkomlósi ASE </v>
      </c>
      <c r="C8" s="48"/>
      <c r="D8" s="48"/>
      <c r="E8" s="48"/>
      <c r="F8" s="48"/>
      <c r="G8" s="48"/>
      <c r="H8" s="47"/>
      <c r="I8" s="48"/>
      <c r="J8" s="48"/>
      <c r="K8" s="48"/>
      <c r="L8" s="48"/>
      <c r="M8" s="48"/>
      <c r="N8" s="48"/>
    </row>
    <row r="9" spans="1:14" ht="21.6" customHeight="1">
      <c r="A9" s="83">
        <v>7</v>
      </c>
      <c r="B9" s="50" t="str">
        <f>VLOOKUP(A9,'Megye 1. osztály'!$A$1:$B$13,2,FALSE)</f>
        <v>Békési TE III.</v>
      </c>
      <c r="C9" s="48"/>
      <c r="D9" s="48"/>
      <c r="E9" s="48"/>
      <c r="F9" s="48"/>
      <c r="G9" s="48"/>
      <c r="H9" s="48"/>
      <c r="I9" s="47"/>
      <c r="J9" s="48"/>
      <c r="K9" s="48"/>
      <c r="L9" s="48"/>
      <c r="M9" s="48"/>
      <c r="N9" s="48"/>
    </row>
    <row r="10" spans="1:14" ht="21.6" customHeight="1">
      <c r="A10" s="83">
        <v>8</v>
      </c>
      <c r="B10" s="50" t="str">
        <f>VLOOKUP(A10,'Megye 1. osztály'!$A$1:$B$13,2,FALSE)</f>
        <v>Nagyszalonta I.</v>
      </c>
      <c r="C10" s="48"/>
      <c r="D10" s="48"/>
      <c r="E10" s="48"/>
      <c r="F10" s="48"/>
      <c r="G10" s="48"/>
      <c r="H10" s="48"/>
      <c r="I10" s="48"/>
      <c r="J10" s="47"/>
      <c r="K10" s="48"/>
      <c r="L10" s="48"/>
      <c r="M10" s="48"/>
      <c r="N10" s="48"/>
    </row>
    <row r="11" spans="1:14" ht="21.6" customHeight="1">
      <c r="A11" s="83">
        <v>9</v>
      </c>
      <c r="B11" s="50" t="str">
        <f>VLOOKUP(A11,'Megye 1. osztály'!$A$1:$B$13,2,FALSE)</f>
        <v>Békéscsabai ASE I.</v>
      </c>
      <c r="C11" s="48"/>
      <c r="D11" s="48"/>
      <c r="E11" s="48"/>
      <c r="F11" s="48"/>
      <c r="G11" s="48"/>
      <c r="H11" s="48"/>
      <c r="I11" s="48"/>
      <c r="J11" s="48"/>
      <c r="K11" s="47"/>
      <c r="L11" s="48"/>
      <c r="M11" s="48"/>
      <c r="N11" s="48"/>
    </row>
    <row r="12" spans="1:14" ht="21.6" customHeight="1">
      <c r="A12" s="83">
        <v>10</v>
      </c>
      <c r="B12" s="50" t="str">
        <f>VLOOKUP(A12,'Megye 1. osztály'!$A$1:$B$13,2,FALSE)</f>
        <v>Végegyháza I.</v>
      </c>
      <c r="C12" s="48"/>
      <c r="D12" s="48"/>
      <c r="E12" s="48"/>
      <c r="F12" s="48"/>
      <c r="G12" s="48"/>
      <c r="H12" s="48"/>
      <c r="I12" s="48"/>
      <c r="J12" s="48"/>
      <c r="K12" s="48"/>
      <c r="L12" s="47"/>
      <c r="M12" s="48"/>
      <c r="N12" s="48"/>
    </row>
    <row r="13" spans="1:14" ht="21.6" customHeight="1">
      <c r="A13" s="83">
        <v>11</v>
      </c>
      <c r="B13" s="50" t="str">
        <f>VLOOKUP(A13,'Megye 1. osztály'!$A$1:$B$13,2,FALSE)</f>
        <v>Sarkad I.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7"/>
      <c r="N13" s="48"/>
    </row>
    <row r="14" spans="1:14" ht="21.6" customHeight="1">
      <c r="A14" s="83">
        <v>12</v>
      </c>
      <c r="B14" s="50" t="str">
        <f>VLOOKUP(A14,'Megye 1. osztály'!$A$1:$B$14,2,FALSE)</f>
        <v>ÁLDVÉD ACS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7"/>
    </row>
  </sheetData>
  <customSheetViews>
    <customSheetView guid="{BBBCE742-5A7F-4B18-AE60-35AD224F0576}" scale="90">
      <pageMargins left="0.75" right="0.75" top="1" bottom="1" header="0.5" footer="0.5"/>
      <pageSetup paperSize="9" orientation="portrait" r:id="rId1"/>
      <headerFooter alignWithMargins="0"/>
    </customSheetView>
  </customSheetViews>
  <phoneticPr fontId="1" type="noConversion"/>
  <pageMargins left="0.75" right="0.75" top="1" bottom="1" header="0.5" footer="0.5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3"/>
  <dimension ref="A1:J60"/>
  <sheetViews>
    <sheetView topLeftCell="A16" zoomScale="90" zoomScaleNormal="90" workbookViewId="0">
      <selection activeCell="A17" sqref="A17"/>
    </sheetView>
  </sheetViews>
  <sheetFormatPr defaultColWidth="9.140625" defaultRowHeight="16.5" customHeight="1"/>
  <cols>
    <col min="1" max="1" width="4.7109375" style="2" customWidth="1"/>
    <col min="2" max="2" width="34.7109375" style="8" customWidth="1"/>
    <col min="3" max="10" width="12.7109375" style="1" customWidth="1"/>
    <col min="11" max="11" width="20" style="2" customWidth="1"/>
    <col min="12" max="16384" width="9.140625" style="2"/>
  </cols>
  <sheetData>
    <row r="1" spans="1:10" ht="38.25" hidden="1" customHeight="1">
      <c r="A1" s="9" t="s">
        <v>0</v>
      </c>
      <c r="B1" s="9" t="s">
        <v>1</v>
      </c>
      <c r="C1" s="9" t="s">
        <v>5</v>
      </c>
      <c r="D1" s="9" t="s">
        <v>2</v>
      </c>
      <c r="E1" s="9" t="s">
        <v>3</v>
      </c>
      <c r="F1" s="9" t="s">
        <v>4</v>
      </c>
      <c r="G1" s="9" t="s">
        <v>7</v>
      </c>
      <c r="H1" s="9" t="s">
        <v>8</v>
      </c>
      <c r="I1" s="9" t="s">
        <v>11</v>
      </c>
      <c r="J1" s="9" t="s">
        <v>6</v>
      </c>
    </row>
    <row r="2" spans="1:10" ht="21.95" hidden="1" customHeight="1">
      <c r="A2" s="11">
        <v>1</v>
      </c>
      <c r="B2" s="4" t="str">
        <f>VLOOKUP(A2,'Megye 1. osztály'!$A$1:$B$13,2,FALSE)</f>
        <v>Elek I.</v>
      </c>
      <c r="C2" s="10">
        <v>12</v>
      </c>
      <c r="D2" s="10">
        <v>9</v>
      </c>
      <c r="E2" s="10">
        <v>1</v>
      </c>
      <c r="F2" s="10">
        <v>2</v>
      </c>
      <c r="G2" s="10">
        <v>60</v>
      </c>
      <c r="H2" s="10">
        <v>32</v>
      </c>
      <c r="I2" s="10">
        <f>G2-H2</f>
        <v>28</v>
      </c>
      <c r="J2" s="10">
        <v>19</v>
      </c>
    </row>
    <row r="3" spans="1:10" ht="21.95" hidden="1" customHeight="1">
      <c r="A3" s="11">
        <v>2</v>
      </c>
      <c r="B3" s="4" t="str">
        <f>VLOOKUP(A3,'Megye 1. osztály'!$A$1:$B$13,2,FALSE)</f>
        <v>Vésztő I.</v>
      </c>
      <c r="C3" s="10">
        <v>12</v>
      </c>
      <c r="D3" s="10">
        <v>5</v>
      </c>
      <c r="E3" s="10">
        <v>1</v>
      </c>
      <c r="F3" s="10">
        <v>6</v>
      </c>
      <c r="G3" s="10">
        <v>52</v>
      </c>
      <c r="H3" s="10">
        <v>51</v>
      </c>
      <c r="I3" s="10">
        <f t="shared" ref="I3:I11" si="0">G3-H3</f>
        <v>1</v>
      </c>
      <c r="J3" s="10">
        <v>11</v>
      </c>
    </row>
    <row r="4" spans="1:10" ht="21.95" hidden="1" customHeight="1">
      <c r="A4" s="11">
        <v>3</v>
      </c>
      <c r="B4" s="4" t="str">
        <f>VLOOKUP(A4,'Megye 1. osztály'!$A$1:$B$13,2,FALSE)</f>
        <v>HED-LAND SSE I.</v>
      </c>
      <c r="C4" s="10">
        <v>12</v>
      </c>
      <c r="D4" s="10">
        <v>10</v>
      </c>
      <c r="E4" s="10">
        <v>1</v>
      </c>
      <c r="F4" s="10">
        <v>1</v>
      </c>
      <c r="G4" s="10">
        <v>69</v>
      </c>
      <c r="H4" s="10">
        <v>27</v>
      </c>
      <c r="I4" s="10">
        <f t="shared" si="0"/>
        <v>42</v>
      </c>
      <c r="J4" s="10">
        <v>21</v>
      </c>
    </row>
    <row r="5" spans="1:10" ht="21.95" hidden="1" customHeight="1">
      <c r="A5" s="11">
        <v>4</v>
      </c>
      <c r="B5" s="4" t="str">
        <f>VLOOKUP(A5,'Megye 1. osztály'!$A$1:$B$13,2,FALSE)</f>
        <v>Sarkad IV.</v>
      </c>
      <c r="C5" s="10">
        <v>12</v>
      </c>
      <c r="D5" s="10">
        <v>1</v>
      </c>
      <c r="E5" s="10">
        <v>0</v>
      </c>
      <c r="F5" s="10">
        <v>11</v>
      </c>
      <c r="G5" s="10">
        <v>23</v>
      </c>
      <c r="H5" s="10">
        <v>64</v>
      </c>
      <c r="I5" s="10">
        <f t="shared" si="0"/>
        <v>-41</v>
      </c>
      <c r="J5" s="10">
        <v>2</v>
      </c>
    </row>
    <row r="6" spans="1:10" ht="21.95" hidden="1" customHeight="1">
      <c r="A6" s="11">
        <v>5</v>
      </c>
      <c r="B6" s="4" t="str">
        <f>VLOOKUP(A6,'Megye 1. osztály'!$A$1:$B$13,2,FALSE)</f>
        <v>Gyomaendrőd I.</v>
      </c>
      <c r="C6" s="10">
        <v>12</v>
      </c>
      <c r="D6" s="10">
        <v>3</v>
      </c>
      <c r="E6" s="10">
        <v>3</v>
      </c>
      <c r="F6" s="10">
        <v>6</v>
      </c>
      <c r="G6" s="10">
        <v>42</v>
      </c>
      <c r="H6" s="10">
        <v>55</v>
      </c>
      <c r="I6" s="10">
        <f t="shared" si="0"/>
        <v>-13</v>
      </c>
      <c r="J6" s="10">
        <v>9</v>
      </c>
    </row>
    <row r="7" spans="1:10" ht="21.95" hidden="1" customHeight="1">
      <c r="A7" s="11">
        <v>6</v>
      </c>
      <c r="B7" s="4" t="str">
        <f>VLOOKUP(A7,'Megye 1. osztály'!$A$1:$B$13,2,FALSE)</f>
        <v xml:space="preserve">Tótkomlósi ASE </v>
      </c>
      <c r="C7" s="10">
        <v>12</v>
      </c>
      <c r="D7" s="10">
        <v>3</v>
      </c>
      <c r="E7" s="10">
        <v>3</v>
      </c>
      <c r="F7" s="10">
        <v>6</v>
      </c>
      <c r="G7" s="10">
        <v>43</v>
      </c>
      <c r="H7" s="10">
        <v>57</v>
      </c>
      <c r="I7" s="10">
        <f t="shared" si="0"/>
        <v>-14</v>
      </c>
      <c r="J7" s="10">
        <v>9</v>
      </c>
    </row>
    <row r="8" spans="1:10" ht="21.95" hidden="1" customHeight="1">
      <c r="A8" s="11">
        <v>7</v>
      </c>
      <c r="B8" s="4" t="str">
        <f>VLOOKUP(A8,'Megye 1. osztály'!$A$1:$B$13,2,FALSE)</f>
        <v>Békési TE III.</v>
      </c>
      <c r="C8" s="10">
        <v>12</v>
      </c>
      <c r="D8" s="10">
        <v>4</v>
      </c>
      <c r="E8" s="10">
        <v>0</v>
      </c>
      <c r="F8" s="10">
        <v>8</v>
      </c>
      <c r="G8" s="10">
        <v>39</v>
      </c>
      <c r="H8" s="10">
        <v>54</v>
      </c>
      <c r="I8" s="10">
        <f t="shared" si="0"/>
        <v>-15</v>
      </c>
      <c r="J8" s="10">
        <v>8</v>
      </c>
    </row>
    <row r="9" spans="1:10" ht="21.95" hidden="1" customHeight="1">
      <c r="A9" s="11">
        <v>8</v>
      </c>
      <c r="B9" s="4" t="str">
        <f>VLOOKUP(A9,'Megye 1. osztály'!$A$1:$B$13,2,FALSE)</f>
        <v>Nagyszalonta I.</v>
      </c>
      <c r="C9" s="10">
        <v>12</v>
      </c>
      <c r="D9" s="10">
        <v>11</v>
      </c>
      <c r="E9" s="10">
        <v>0</v>
      </c>
      <c r="F9" s="10">
        <v>1</v>
      </c>
      <c r="G9" s="10">
        <v>70</v>
      </c>
      <c r="H9" s="10">
        <v>16</v>
      </c>
      <c r="I9" s="10">
        <f t="shared" si="0"/>
        <v>54</v>
      </c>
      <c r="J9" s="10">
        <v>22</v>
      </c>
    </row>
    <row r="10" spans="1:10" ht="21.95" hidden="1" customHeight="1">
      <c r="A10" s="11">
        <v>9</v>
      </c>
      <c r="B10" s="4" t="str">
        <f>VLOOKUP(A10,'Megye 1. osztály'!$A$1:$B$13,2,FALSE)</f>
        <v>Békéscsabai ASE I.</v>
      </c>
      <c r="C10" s="10">
        <v>12</v>
      </c>
      <c r="D10" s="10">
        <v>3</v>
      </c>
      <c r="E10" s="10">
        <v>3</v>
      </c>
      <c r="F10" s="10">
        <v>6</v>
      </c>
      <c r="G10" s="10">
        <v>47</v>
      </c>
      <c r="H10" s="10">
        <v>54</v>
      </c>
      <c r="I10" s="10">
        <f t="shared" si="0"/>
        <v>-7</v>
      </c>
      <c r="J10" s="10">
        <v>9</v>
      </c>
    </row>
    <row r="11" spans="1:10" ht="21.95" hidden="1" customHeight="1">
      <c r="A11" s="11">
        <v>10</v>
      </c>
      <c r="B11" s="4" t="str">
        <f>VLOOKUP(A11,'Megye 1. osztály'!$A$1:$B$13,2,FALSE)</f>
        <v>Végegyháza I.</v>
      </c>
      <c r="C11" s="10">
        <v>12</v>
      </c>
      <c r="D11" s="10">
        <v>11</v>
      </c>
      <c r="E11" s="10">
        <v>0</v>
      </c>
      <c r="F11" s="10">
        <v>1</v>
      </c>
      <c r="G11" s="10">
        <v>70</v>
      </c>
      <c r="H11" s="10">
        <v>13</v>
      </c>
      <c r="I11" s="10">
        <f t="shared" si="0"/>
        <v>57</v>
      </c>
      <c r="J11" s="10">
        <v>22</v>
      </c>
    </row>
    <row r="12" spans="1:10" ht="21.95" hidden="1" customHeight="1">
      <c r="A12" s="11">
        <v>11</v>
      </c>
      <c r="B12" s="4" t="str">
        <f>VLOOKUP(A12,'Megye 1. osztály'!$A$1:$B$13,2,FALSE)</f>
        <v>Sarkad I.</v>
      </c>
      <c r="C12" s="10">
        <v>12</v>
      </c>
      <c r="D12" s="10">
        <v>4</v>
      </c>
      <c r="E12" s="10">
        <v>4</v>
      </c>
      <c r="F12" s="10">
        <v>4</v>
      </c>
      <c r="G12" s="10">
        <v>49</v>
      </c>
      <c r="H12" s="10">
        <v>52</v>
      </c>
      <c r="I12" s="10">
        <f>G12-H12</f>
        <v>-3</v>
      </c>
      <c r="J12" s="10">
        <v>12</v>
      </c>
    </row>
    <row r="13" spans="1:10" ht="21.95" hidden="1" customHeight="1">
      <c r="A13" s="110">
        <v>12</v>
      </c>
      <c r="B13" s="111" t="str">
        <f>VLOOKUP(A13,'Megye 1. osztály'!$A$1:$B$14,2,FALSE)</f>
        <v>ÁLDVÉD ACS</v>
      </c>
      <c r="C13" s="112">
        <v>12</v>
      </c>
      <c r="D13" s="112">
        <v>6</v>
      </c>
      <c r="E13" s="112">
        <v>0</v>
      </c>
      <c r="F13" s="112">
        <v>6</v>
      </c>
      <c r="G13" s="112">
        <v>46</v>
      </c>
      <c r="H13" s="112">
        <v>51</v>
      </c>
      <c r="I13" s="112">
        <f>G13-H13</f>
        <v>-5</v>
      </c>
      <c r="J13" s="112">
        <v>12</v>
      </c>
    </row>
    <row r="14" spans="1:10" ht="21.95" hidden="1" customHeight="1">
      <c r="A14" s="118">
        <v>13</v>
      </c>
      <c r="B14" s="111" t="s">
        <v>70</v>
      </c>
      <c r="C14" s="119">
        <v>12</v>
      </c>
      <c r="D14" s="119">
        <v>0</v>
      </c>
      <c r="E14" s="119">
        <v>0</v>
      </c>
      <c r="F14" s="119">
        <v>12</v>
      </c>
      <c r="G14" s="119">
        <v>0</v>
      </c>
      <c r="H14" s="119">
        <v>84</v>
      </c>
      <c r="I14" s="10">
        <f>G14-H14</f>
        <v>-84</v>
      </c>
      <c r="J14" s="119">
        <v>-24</v>
      </c>
    </row>
    <row r="15" spans="1:10" ht="21.95" hidden="1" customHeight="1">
      <c r="A15" s="12"/>
      <c r="B15" s="15"/>
      <c r="C15" s="14"/>
      <c r="D15" s="14"/>
      <c r="E15" s="14"/>
      <c r="F15" s="14"/>
      <c r="G15" s="14"/>
      <c r="H15" s="14"/>
      <c r="I15" s="14"/>
      <c r="J15" s="14"/>
    </row>
    <row r="16" spans="1:10" ht="45" customHeight="1">
      <c r="A16" s="79" t="s">
        <v>13</v>
      </c>
      <c r="B16" s="80" t="s">
        <v>1</v>
      </c>
      <c r="C16" s="81" t="s">
        <v>5</v>
      </c>
      <c r="D16" s="81" t="s">
        <v>2</v>
      </c>
      <c r="E16" s="81" t="s">
        <v>3</v>
      </c>
      <c r="F16" s="81" t="s">
        <v>4</v>
      </c>
      <c r="G16" s="81" t="s">
        <v>7</v>
      </c>
      <c r="H16" s="81" t="s">
        <v>8</v>
      </c>
      <c r="I16" s="81" t="s">
        <v>12</v>
      </c>
      <c r="J16" s="81" t="s">
        <v>6</v>
      </c>
    </row>
    <row r="17" spans="1:10" s="3" customFormat="1" ht="21.95" customHeight="1">
      <c r="A17" s="82">
        <v>1</v>
      </c>
      <c r="B17" s="85" t="s">
        <v>35</v>
      </c>
      <c r="C17" s="52">
        <v>12</v>
      </c>
      <c r="D17" s="52">
        <v>11</v>
      </c>
      <c r="E17" s="52">
        <v>0</v>
      </c>
      <c r="F17" s="52">
        <v>1</v>
      </c>
      <c r="G17" s="52">
        <v>70</v>
      </c>
      <c r="H17" s="52">
        <v>13</v>
      </c>
      <c r="I17" s="52">
        <v>57</v>
      </c>
      <c r="J17" s="17">
        <v>22</v>
      </c>
    </row>
    <row r="18" spans="1:10" ht="21.95" customHeight="1">
      <c r="A18" s="82">
        <v>2</v>
      </c>
      <c r="B18" s="85" t="s">
        <v>32</v>
      </c>
      <c r="C18" s="52">
        <v>12</v>
      </c>
      <c r="D18" s="52">
        <v>11</v>
      </c>
      <c r="E18" s="52">
        <v>0</v>
      </c>
      <c r="F18" s="52">
        <v>1</v>
      </c>
      <c r="G18" s="52">
        <v>70</v>
      </c>
      <c r="H18" s="52">
        <v>16</v>
      </c>
      <c r="I18" s="52">
        <v>54</v>
      </c>
      <c r="J18" s="17">
        <v>22</v>
      </c>
    </row>
    <row r="19" spans="1:10" ht="21.95" customHeight="1">
      <c r="A19" s="82">
        <v>3</v>
      </c>
      <c r="B19" s="85" t="s">
        <v>41</v>
      </c>
      <c r="C19" s="52">
        <v>12</v>
      </c>
      <c r="D19" s="52">
        <v>10</v>
      </c>
      <c r="E19" s="52">
        <v>1</v>
      </c>
      <c r="F19" s="52">
        <v>1</v>
      </c>
      <c r="G19" s="52">
        <v>69</v>
      </c>
      <c r="H19" s="52">
        <v>27</v>
      </c>
      <c r="I19" s="52">
        <v>42</v>
      </c>
      <c r="J19" s="17">
        <v>21</v>
      </c>
    </row>
    <row r="20" spans="1:10" ht="21.95" customHeight="1">
      <c r="A20" s="82">
        <v>4</v>
      </c>
      <c r="B20" s="85" t="s">
        <v>21</v>
      </c>
      <c r="C20" s="52">
        <v>12</v>
      </c>
      <c r="D20" s="52">
        <v>9</v>
      </c>
      <c r="E20" s="52">
        <v>1</v>
      </c>
      <c r="F20" s="52">
        <v>2</v>
      </c>
      <c r="G20" s="52">
        <v>60</v>
      </c>
      <c r="H20" s="52">
        <v>32</v>
      </c>
      <c r="I20" s="52">
        <v>28</v>
      </c>
      <c r="J20" s="17">
        <v>19</v>
      </c>
    </row>
    <row r="21" spans="1:10" ht="21.95" customHeight="1">
      <c r="A21" s="82">
        <v>5</v>
      </c>
      <c r="B21" s="85" t="s">
        <v>37</v>
      </c>
      <c r="C21" s="52">
        <v>12</v>
      </c>
      <c r="D21" s="52">
        <v>4</v>
      </c>
      <c r="E21" s="52">
        <v>4</v>
      </c>
      <c r="F21" s="52">
        <v>4</v>
      </c>
      <c r="G21" s="52">
        <v>49</v>
      </c>
      <c r="H21" s="52">
        <v>52</v>
      </c>
      <c r="I21" s="52">
        <v>-3</v>
      </c>
      <c r="J21" s="17">
        <v>12</v>
      </c>
    </row>
    <row r="22" spans="1:10" ht="21.95" customHeight="1">
      <c r="A22" s="82">
        <v>6</v>
      </c>
      <c r="B22" s="85" t="s">
        <v>39</v>
      </c>
      <c r="C22" s="52">
        <v>12</v>
      </c>
      <c r="D22" s="52">
        <v>6</v>
      </c>
      <c r="E22" s="52">
        <v>0</v>
      </c>
      <c r="F22" s="52">
        <v>6</v>
      </c>
      <c r="G22" s="52">
        <v>46</v>
      </c>
      <c r="H22" s="52">
        <v>51</v>
      </c>
      <c r="I22" s="52">
        <v>-5</v>
      </c>
      <c r="J22" s="17">
        <v>12</v>
      </c>
    </row>
    <row r="23" spans="1:10" ht="21.95" customHeight="1">
      <c r="A23" s="82">
        <v>7</v>
      </c>
      <c r="B23" s="85" t="s">
        <v>23</v>
      </c>
      <c r="C23" s="52">
        <v>12</v>
      </c>
      <c r="D23" s="52">
        <v>5</v>
      </c>
      <c r="E23" s="52">
        <v>1</v>
      </c>
      <c r="F23" s="52">
        <v>6</v>
      </c>
      <c r="G23" s="52">
        <v>52</v>
      </c>
      <c r="H23" s="52">
        <v>51</v>
      </c>
      <c r="I23" s="52">
        <v>1</v>
      </c>
      <c r="J23" s="17">
        <v>11</v>
      </c>
    </row>
    <row r="24" spans="1:10" ht="21.95" customHeight="1">
      <c r="A24" s="82">
        <v>8</v>
      </c>
      <c r="B24" s="85" t="s">
        <v>33</v>
      </c>
      <c r="C24" s="52">
        <v>12</v>
      </c>
      <c r="D24" s="52">
        <v>3</v>
      </c>
      <c r="E24" s="52">
        <v>3</v>
      </c>
      <c r="F24" s="52">
        <v>6</v>
      </c>
      <c r="G24" s="52">
        <v>47</v>
      </c>
      <c r="H24" s="52">
        <v>54</v>
      </c>
      <c r="I24" s="52">
        <v>-7</v>
      </c>
      <c r="J24" s="17">
        <v>9</v>
      </c>
    </row>
    <row r="25" spans="1:10" ht="21.95" customHeight="1">
      <c r="A25" s="82">
        <v>9</v>
      </c>
      <c r="B25" s="85" t="s">
        <v>27</v>
      </c>
      <c r="C25" s="52">
        <v>12</v>
      </c>
      <c r="D25" s="52">
        <v>3</v>
      </c>
      <c r="E25" s="52">
        <v>3</v>
      </c>
      <c r="F25" s="52">
        <v>6</v>
      </c>
      <c r="G25" s="52">
        <v>42</v>
      </c>
      <c r="H25" s="52">
        <v>55</v>
      </c>
      <c r="I25" s="52">
        <v>-13</v>
      </c>
      <c r="J25" s="17">
        <v>9</v>
      </c>
    </row>
    <row r="26" spans="1:10" ht="21.95" customHeight="1">
      <c r="A26" s="82">
        <v>10</v>
      </c>
      <c r="B26" s="85" t="s">
        <v>29</v>
      </c>
      <c r="C26" s="52">
        <v>12</v>
      </c>
      <c r="D26" s="52">
        <v>3</v>
      </c>
      <c r="E26" s="52">
        <v>3</v>
      </c>
      <c r="F26" s="52">
        <v>6</v>
      </c>
      <c r="G26" s="52">
        <v>43</v>
      </c>
      <c r="H26" s="52">
        <v>57</v>
      </c>
      <c r="I26" s="52">
        <v>-14</v>
      </c>
      <c r="J26" s="17">
        <v>9</v>
      </c>
    </row>
    <row r="27" spans="1:10" s="3" customFormat="1" ht="21.95" customHeight="1">
      <c r="A27" s="82">
        <v>11</v>
      </c>
      <c r="B27" s="85" t="s">
        <v>31</v>
      </c>
      <c r="C27" s="52">
        <v>12</v>
      </c>
      <c r="D27" s="52">
        <v>4</v>
      </c>
      <c r="E27" s="52">
        <v>0</v>
      </c>
      <c r="F27" s="52">
        <v>8</v>
      </c>
      <c r="G27" s="52">
        <v>39</v>
      </c>
      <c r="H27" s="52">
        <v>54</v>
      </c>
      <c r="I27" s="52">
        <v>-15</v>
      </c>
      <c r="J27" s="17">
        <v>8</v>
      </c>
    </row>
    <row r="28" spans="1:10" s="3" customFormat="1" ht="21.95" customHeight="1">
      <c r="A28" s="113">
        <v>12</v>
      </c>
      <c r="B28" s="114" t="s">
        <v>25</v>
      </c>
      <c r="C28" s="115">
        <v>12</v>
      </c>
      <c r="D28" s="115">
        <v>1</v>
      </c>
      <c r="E28" s="115">
        <v>0</v>
      </c>
      <c r="F28" s="115">
        <v>11</v>
      </c>
      <c r="G28" s="115">
        <v>23</v>
      </c>
      <c r="H28" s="115">
        <v>64</v>
      </c>
      <c r="I28" s="115">
        <v>-41</v>
      </c>
      <c r="J28" s="116">
        <v>2</v>
      </c>
    </row>
    <row r="29" spans="1:10" s="3" customFormat="1" ht="21.95" customHeight="1">
      <c r="A29" s="132">
        <v>13</v>
      </c>
      <c r="B29" s="133" t="s">
        <v>70</v>
      </c>
      <c r="C29" s="134">
        <v>12</v>
      </c>
      <c r="D29" s="134">
        <v>0</v>
      </c>
      <c r="E29" s="134">
        <v>0</v>
      </c>
      <c r="F29" s="134">
        <v>12</v>
      </c>
      <c r="G29" s="134">
        <v>0</v>
      </c>
      <c r="H29" s="134">
        <v>84</v>
      </c>
      <c r="I29" s="134">
        <v>-84</v>
      </c>
      <c r="J29" s="135">
        <v>-24</v>
      </c>
    </row>
    <row r="30" spans="1:10" s="3" customFormat="1" ht="21.95" customHeight="1">
      <c r="A30" s="12"/>
      <c r="B30" s="13"/>
      <c r="C30" s="14"/>
      <c r="D30" s="14"/>
      <c r="E30" s="14"/>
      <c r="F30" s="14"/>
      <c r="G30" s="14"/>
      <c r="H30" s="14"/>
      <c r="I30" s="14"/>
      <c r="J30" s="14"/>
    </row>
    <row r="31" spans="1:10" s="3" customFormat="1" ht="21.95" customHeight="1">
      <c r="A31" s="12"/>
      <c r="B31" s="150" t="s">
        <v>74</v>
      </c>
      <c r="C31" s="150"/>
      <c r="D31" s="150"/>
      <c r="E31" s="150"/>
      <c r="F31" s="150"/>
      <c r="G31" s="150"/>
      <c r="H31" s="150"/>
      <c r="I31" s="150"/>
      <c r="J31" s="150"/>
    </row>
    <row r="32" spans="1:10" ht="21.95" customHeight="1">
      <c r="B32" s="147"/>
    </row>
    <row r="33" spans="2:2" ht="16.5" customHeight="1">
      <c r="B33" s="148">
        <v>44530</v>
      </c>
    </row>
    <row r="34" spans="2:2" ht="16.5" customHeight="1">
      <c r="B34" s="149">
        <v>0.89162037037037034</v>
      </c>
    </row>
    <row r="36" spans="2:2" customFormat="1" ht="16.5" customHeight="1">
      <c r="B36" s="5"/>
    </row>
    <row r="37" spans="2:2" customFormat="1" ht="16.5" customHeight="1">
      <c r="B37" s="6"/>
    </row>
    <row r="38" spans="2:2" ht="16.5" customHeight="1">
      <c r="B38" s="6"/>
    </row>
    <row r="39" spans="2:2" ht="16.5" customHeight="1">
      <c r="B39" s="6"/>
    </row>
    <row r="40" spans="2:2" ht="16.5" customHeight="1">
      <c r="B40" s="6"/>
    </row>
    <row r="41" spans="2:2" ht="16.5" customHeight="1">
      <c r="B41" s="6"/>
    </row>
    <row r="42" spans="2:2" ht="16.5" customHeight="1">
      <c r="B42" s="6"/>
    </row>
    <row r="43" spans="2:2" ht="16.5" customHeight="1">
      <c r="B43" s="6"/>
    </row>
    <row r="44" spans="2:2" ht="16.5" customHeight="1">
      <c r="B44" s="6"/>
    </row>
    <row r="45" spans="2:2" ht="16.5" customHeight="1">
      <c r="B45" s="6"/>
    </row>
    <row r="46" spans="2:2" ht="16.5" customHeight="1">
      <c r="B46" s="6"/>
    </row>
    <row r="47" spans="2:2" ht="16.5" customHeight="1">
      <c r="B47" s="6"/>
    </row>
    <row r="48" spans="2:2" ht="16.5" customHeight="1">
      <c r="B48" s="6"/>
    </row>
    <row r="49" spans="2:2" ht="16.5" customHeight="1">
      <c r="B49" s="6"/>
    </row>
    <row r="50" spans="2:2" ht="16.5" customHeight="1">
      <c r="B50" s="6"/>
    </row>
    <row r="51" spans="2:2" ht="16.5" customHeight="1">
      <c r="B51" s="6"/>
    </row>
    <row r="52" spans="2:2" ht="16.5" customHeight="1">
      <c r="B52" s="6"/>
    </row>
    <row r="53" spans="2:2" ht="16.5" customHeight="1">
      <c r="B53" s="6"/>
    </row>
    <row r="54" spans="2:2" ht="16.5" customHeight="1">
      <c r="B54" s="6"/>
    </row>
    <row r="55" spans="2:2" ht="16.5" customHeight="1">
      <c r="B55" s="6"/>
    </row>
    <row r="56" spans="2:2" ht="16.5" customHeight="1">
      <c r="B56" s="6"/>
    </row>
    <row r="57" spans="2:2" ht="16.5" customHeight="1">
      <c r="B57" s="6"/>
    </row>
    <row r="58" spans="2:2" ht="16.5" customHeight="1">
      <c r="B58" s="6"/>
    </row>
    <row r="59" spans="2:2" ht="16.5" customHeight="1">
      <c r="B59" s="7"/>
    </row>
    <row r="60" spans="2:2" ht="16.5" customHeight="1">
      <c r="B60" s="7"/>
    </row>
  </sheetData>
  <sortState ref="B17:J29">
    <sortCondition descending="1" ref="J17"/>
    <sortCondition descending="1" ref="I17"/>
  </sortState>
  <customSheetViews>
    <customSheetView guid="{BBBCE742-5A7F-4B18-AE60-35AD224F0576}" scale="90" hiddenRows="1" topLeftCell="A16">
      <selection activeCell="L23" sqref="L23"/>
      <pageMargins left="0.74803149606299213" right="0.74803149606299213" top="0.98425196850393704" bottom="0.98425196850393704" header="0.51181102362204722" footer="0.51181102362204722"/>
      <pageSetup paperSize="9" scale="90" fitToHeight="0" orientation="landscape" r:id="rId1"/>
      <headerFooter alignWithMargins="0"/>
    </customSheetView>
  </customSheetViews>
  <mergeCells count="1">
    <mergeCell ref="B31:J3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90" fitToHeight="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Megye 1. osztály</vt:lpstr>
      <vt:lpstr>Meccsek</vt:lpstr>
      <vt:lpstr>Tabella_ősz</vt:lpstr>
      <vt:lpstr>Tabella_tavasz</vt:lpstr>
      <vt:lpstr>Eredmény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Windows-felhasználó</cp:lastModifiedBy>
  <cp:lastPrinted>2020-10-21T14:34:57Z</cp:lastPrinted>
  <dcterms:created xsi:type="dcterms:W3CDTF">2009-07-11T11:06:14Z</dcterms:created>
  <dcterms:modified xsi:type="dcterms:W3CDTF">2021-12-06T12:26:27Z</dcterms:modified>
</cp:coreProperties>
</file>